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biman\Desktop\"/>
    </mc:Choice>
  </mc:AlternateContent>
  <xr:revisionPtr revIDLastSave="0" documentId="13_ncr:1_{73C36B88-1E9E-4394-8FB1-1225C1F515E6}" xr6:coauthVersionLast="47" xr6:coauthVersionMax="47" xr10:uidLastSave="{00000000-0000-0000-0000-000000000000}"/>
  <bookViews>
    <workbookView xWindow="-108" yWindow="-108" windowWidth="23256" windowHeight="12456" tabRatio="746" xr2:uid="{E86C7109-176E-45D1-A68C-80CF3887F688}"/>
  </bookViews>
  <sheets>
    <sheet name="Welcome" sheetId="1" r:id="rId1"/>
    <sheet name="Equity Calculator" sheetId="2" r:id="rId2"/>
    <sheet name="Current Ratio Calculator" sheetId="3" r:id="rId3"/>
    <sheet name="Net Income or Loss Calculator" sheetId="4" r:id="rId4"/>
    <sheet name="Breakeven Point Calculator" sheetId="5" r:id="rId5"/>
    <sheet name="Leverage Ratios Calculator" sheetId="6"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34" i="4" l="1"/>
  <c r="G17" i="3"/>
  <c r="N54" i="6"/>
  <c r="O13" i="6" s="1"/>
  <c r="F54" i="6"/>
  <c r="O10" i="6" s="1"/>
  <c r="F40" i="6"/>
  <c r="O9" i="6" s="1"/>
  <c r="F25" i="6"/>
  <c r="O8" i="6" s="1"/>
  <c r="N36" i="6"/>
  <c r="N38" i="6" s="1"/>
  <c r="O12" i="6" s="1"/>
  <c r="N23" i="6"/>
  <c r="N25" i="6" s="1"/>
  <c r="O11" i="6" s="1"/>
  <c r="G19" i="5"/>
  <c r="G50" i="4"/>
  <c r="G43" i="4"/>
  <c r="G17" i="4"/>
  <c r="G21" i="3"/>
  <c r="H10" i="2"/>
  <c r="H25" i="2"/>
  <c r="G53" i="4" l="1"/>
  <c r="G22" i="3"/>
</calcChain>
</file>

<file path=xl/sharedStrings.xml><?xml version="1.0" encoding="utf-8"?>
<sst xmlns="http://schemas.openxmlformats.org/spreadsheetml/2006/main" count="62" uniqueCount="49">
  <si>
    <t>Assets</t>
  </si>
  <si>
    <t>Liabilites</t>
  </si>
  <si>
    <t>Equity (Net Wotrh)</t>
  </si>
  <si>
    <t xml:space="preserve">Tangible Equity </t>
  </si>
  <si>
    <t>Equity</t>
  </si>
  <si>
    <t>Intangible Assets</t>
  </si>
  <si>
    <t>Current Ratio</t>
  </si>
  <si>
    <t>Current Assets</t>
  </si>
  <si>
    <t>Current Liabilities</t>
  </si>
  <si>
    <t>Cash</t>
  </si>
  <si>
    <t>Marketable Securities</t>
  </si>
  <si>
    <t>Accounts Receivable (A/R)</t>
  </si>
  <si>
    <t>Inventory</t>
  </si>
  <si>
    <t>Accounts Payables</t>
  </si>
  <si>
    <t>Short-Term Debt</t>
  </si>
  <si>
    <t>Total Current Assets</t>
  </si>
  <si>
    <t>Total Current Liabilities</t>
  </si>
  <si>
    <t>Other Assets</t>
  </si>
  <si>
    <t>Other Liabilities</t>
  </si>
  <si>
    <t>Total Revenues</t>
  </si>
  <si>
    <t>Total Expenses</t>
  </si>
  <si>
    <t>Total Revenue</t>
  </si>
  <si>
    <t>Cost of Good Sold</t>
  </si>
  <si>
    <t>Gross Profit</t>
  </si>
  <si>
    <t>Salary</t>
  </si>
  <si>
    <t>Rent and Utilities</t>
  </si>
  <si>
    <t>Depreciation</t>
  </si>
  <si>
    <t>Operating Profit</t>
  </si>
  <si>
    <t>Interest Expense</t>
  </si>
  <si>
    <t>Taxes</t>
  </si>
  <si>
    <t>Total Expense</t>
  </si>
  <si>
    <t>Net Income / Net Loss</t>
  </si>
  <si>
    <t>Total Fixed Costs</t>
  </si>
  <si>
    <t>Sale Price Per Unit Sold</t>
  </si>
  <si>
    <t>Variable Price of Each Unit Produced</t>
  </si>
  <si>
    <t>Breakeven Point</t>
  </si>
  <si>
    <t xml:space="preserve">Total Liabilities </t>
  </si>
  <si>
    <t>Total Assets</t>
  </si>
  <si>
    <t xml:space="preserve">Total Debt Ratio </t>
  </si>
  <si>
    <t>Long-term Debt</t>
  </si>
  <si>
    <t xml:space="preserve">Long-term Debt to Net Working Capital Ratio </t>
  </si>
  <si>
    <t xml:space="preserve">Current Liabilities </t>
  </si>
  <si>
    <t xml:space="preserve">Current Liability to Equity </t>
  </si>
  <si>
    <t>Total Liabilities</t>
  </si>
  <si>
    <t xml:space="preserve">Total Liabilities to Equity </t>
  </si>
  <si>
    <t xml:space="preserve">Long-term Liabilities </t>
  </si>
  <si>
    <t>Working Capital</t>
  </si>
  <si>
    <t xml:space="preserve">Long-Term Debt to Working Capital </t>
  </si>
  <si>
    <t>Long-term Debt to Total Capitalization Ratio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</si>
</sst>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00"/>
  </numFmts>
  <fonts count="26" x14ac:knownFonts="1">
    <font>
      <sz val="11"/>
      <color theme="1"/>
      <name val="Calibri"/>
      <family val="2"/>
      <scheme val="minor"/>
    </font>
    <font>
      <sz val="11"/>
      <color theme="1"/>
      <name val="Calibri"/>
      <family val="2"/>
      <scheme val="minor"/>
    </font>
    <font>
      <sz val="12"/>
      <color theme="1"/>
      <name val="Bookman Old Style"/>
      <family val="1"/>
    </font>
    <font>
      <b/>
      <sz val="14"/>
      <color theme="1"/>
      <name val="Arial Black"/>
      <family val="2"/>
    </font>
    <font>
      <b/>
      <sz val="14"/>
      <color theme="1"/>
      <name val="Cascadia Code SemiBold"/>
      <family val="3"/>
    </font>
    <font>
      <b/>
      <sz val="12"/>
      <color theme="1"/>
      <name val="Century"/>
      <family val="1"/>
    </font>
    <font>
      <sz val="14"/>
      <color theme="1"/>
      <name val="Arial Black"/>
      <family val="2"/>
    </font>
    <font>
      <b/>
      <sz val="13"/>
      <color theme="1"/>
      <name val="Century"/>
      <family val="1"/>
    </font>
    <font>
      <b/>
      <sz val="16"/>
      <color theme="1"/>
      <name val="Cascadia Code SemiBold"/>
      <family val="3"/>
    </font>
    <font>
      <sz val="12.5"/>
      <color theme="1"/>
      <name val="Century"/>
      <family val="1"/>
    </font>
    <font>
      <b/>
      <sz val="14"/>
      <color theme="1"/>
      <name val="Calibri"/>
      <family val="2"/>
      <scheme val="minor"/>
    </font>
    <font>
      <b/>
      <sz val="11"/>
      <color theme="1"/>
      <name val="Arial"/>
      <family val="2"/>
    </font>
    <font>
      <sz val="11"/>
      <color theme="1"/>
      <name val="Arial Black"/>
      <family val="2"/>
    </font>
    <font>
      <sz val="12"/>
      <color theme="1"/>
      <name val="Century"/>
      <family val="1"/>
    </font>
    <font>
      <b/>
      <sz val="18"/>
      <color theme="1"/>
      <name val="Cascadia Code SemiBold"/>
      <family val="3"/>
    </font>
    <font>
      <b/>
      <sz val="12"/>
      <color theme="1"/>
      <name val="Calibri"/>
      <family val="2"/>
      <scheme val="minor"/>
    </font>
    <font>
      <sz val="12"/>
      <color theme="1"/>
      <name val="Arial Black"/>
      <family val="2"/>
    </font>
    <font>
      <b/>
      <sz val="14"/>
      <color theme="1"/>
      <name val="Century"/>
      <family val="1"/>
    </font>
    <font>
      <b/>
      <sz val="12"/>
      <color theme="1"/>
      <name val="Arial Black"/>
      <family val="2"/>
    </font>
    <font>
      <sz val="14"/>
      <color theme="1"/>
      <name val="Calibri"/>
      <family val="2"/>
      <scheme val="minor"/>
    </font>
    <font>
      <b/>
      <sz val="14"/>
      <color theme="1"/>
      <name val="Arial"/>
      <family val="2"/>
    </font>
    <font>
      <sz val="12"/>
      <color theme="1"/>
      <name val="Calibri"/>
      <family val="2"/>
      <scheme val="minor"/>
    </font>
    <font>
      <b/>
      <sz val="16"/>
      <color theme="1"/>
      <name val="Calibri"/>
      <family val="2"/>
      <scheme val="minor"/>
    </font>
    <font>
      <b/>
      <sz val="11"/>
      <name val="Articulate"/>
    </font>
    <font>
      <b/>
      <sz val="11"/>
      <color rgb="FF000000"/>
      <name val="Arial"/>
      <family val="2"/>
    </font>
    <font>
      <sz val="11"/>
      <color rgb="FF000000"/>
      <name val="Arial"/>
      <family val="2"/>
    </font>
  </fonts>
  <fills count="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79998168889431442"/>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double">
        <color indexed="64"/>
      </right>
      <top/>
      <bottom style="thin">
        <color indexed="64"/>
      </bottom>
      <diagonal/>
    </border>
    <border>
      <left style="thin">
        <color indexed="64"/>
      </left>
      <right style="thin">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style="thick">
        <color theme="5"/>
      </left>
      <right/>
      <top/>
      <bottom/>
      <diagonal/>
    </border>
    <border>
      <left/>
      <right style="thick">
        <color theme="5"/>
      </right>
      <top/>
      <bottom/>
      <diagonal/>
    </border>
    <border>
      <left style="thick">
        <color theme="5"/>
      </left>
      <right/>
      <top/>
      <bottom style="thick">
        <color theme="5"/>
      </bottom>
      <diagonal/>
    </border>
    <border>
      <left/>
      <right/>
      <top/>
      <bottom style="thick">
        <color theme="5"/>
      </bottom>
      <diagonal/>
    </border>
    <border>
      <left/>
      <right style="thick">
        <color theme="5"/>
      </right>
      <top/>
      <bottom style="thick">
        <color theme="5"/>
      </bottom>
      <diagonal/>
    </border>
  </borders>
  <cellStyleXfs count="2">
    <xf numFmtId="0" fontId="0" fillId="0" borderId="0"/>
    <xf numFmtId="44" fontId="1" fillId="0" borderId="0" applyFont="0" applyFill="0" applyBorder="0" applyAlignment="0" applyProtection="0"/>
  </cellStyleXfs>
  <cellXfs count="208">
    <xf numFmtId="0" fontId="0" fillId="0" borderId="0" xfId="0"/>
    <xf numFmtId="0" fontId="0" fillId="2" borderId="0" xfId="0" applyFill="1"/>
    <xf numFmtId="0" fontId="0" fillId="0" borderId="0" xfId="0" applyFill="1"/>
    <xf numFmtId="0" fontId="0" fillId="0" borderId="0" xfId="0" applyBorder="1"/>
    <xf numFmtId="0" fontId="0" fillId="0" borderId="0" xfId="0" applyBorder="1" applyAlignment="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4" xfId="0" applyBorder="1" applyAlignment="1"/>
    <xf numFmtId="0" fontId="0" fillId="0" borderId="15" xfId="0" applyBorder="1"/>
    <xf numFmtId="0" fontId="0" fillId="0" borderId="16" xfId="0" applyBorder="1" applyAlignment="1"/>
    <xf numFmtId="0" fontId="0" fillId="0" borderId="17" xfId="0" applyBorder="1" applyAlignment="1"/>
    <xf numFmtId="0" fontId="0" fillId="0" borderId="16" xfId="0" applyBorder="1"/>
    <xf numFmtId="0" fontId="0" fillId="0" borderId="17" xfId="0" applyBorder="1"/>
    <xf numFmtId="44" fontId="0" fillId="0" borderId="0" xfId="0" applyNumberFormat="1"/>
    <xf numFmtId="44" fontId="0" fillId="0" borderId="4" xfId="1" applyNumberFormat="1" applyFont="1" applyBorder="1" applyAlignment="1">
      <alignment horizontal="center" vertical="center"/>
    </xf>
    <xf numFmtId="44" fontId="0" fillId="0" borderId="6" xfId="1" applyNumberFormat="1" applyFont="1" applyBorder="1" applyAlignment="1">
      <alignment horizontal="center" vertical="center"/>
    </xf>
    <xf numFmtId="44" fontId="15" fillId="5" borderId="6" xfId="1" applyNumberFormat="1" applyFont="1" applyFill="1" applyBorder="1" applyAlignment="1">
      <alignment horizontal="center" vertical="center"/>
    </xf>
    <xf numFmtId="44" fontId="0" fillId="0" borderId="26" xfId="1" applyNumberFormat="1" applyFont="1" applyBorder="1" applyAlignment="1">
      <alignment horizontal="center" vertical="center"/>
    </xf>
    <xf numFmtId="44" fontId="15" fillId="5" borderId="9" xfId="1" applyNumberFormat="1" applyFont="1" applyFill="1" applyBorder="1" applyAlignment="1">
      <alignment horizontal="center" vertical="center"/>
    </xf>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5" xfId="0" applyBorder="1"/>
    <xf numFmtId="0" fontId="0" fillId="0" borderId="36" xfId="0" applyBorder="1"/>
    <xf numFmtId="0" fontId="0" fillId="0" borderId="0" xfId="0" applyAlignment="1">
      <alignment vertical="center"/>
    </xf>
    <xf numFmtId="0" fontId="21" fillId="0" borderId="0" xfId="0" applyFont="1" applyAlignment="1">
      <alignment vertical="center"/>
    </xf>
    <xf numFmtId="0" fontId="0" fillId="0" borderId="11" xfId="0" applyBorder="1" applyAlignment="1">
      <alignment vertical="center"/>
    </xf>
    <xf numFmtId="0" fontId="21" fillId="0" borderId="11" xfId="0" applyFont="1" applyBorder="1" applyAlignment="1">
      <alignment vertical="center"/>
    </xf>
    <xf numFmtId="0" fontId="0" fillId="0" borderId="12" xfId="0" applyBorder="1" applyAlignment="1">
      <alignment vertical="center"/>
    </xf>
    <xf numFmtId="0" fontId="0" fillId="0" borderId="0" xfId="0" applyBorder="1" applyAlignment="1">
      <alignment vertical="center"/>
    </xf>
    <xf numFmtId="0" fontId="21" fillId="0" borderId="0" xfId="0" applyFont="1" applyBorder="1" applyAlignment="1">
      <alignment vertical="center"/>
    </xf>
    <xf numFmtId="0" fontId="0" fillId="0" borderId="14" xfId="0" applyBorder="1" applyAlignment="1">
      <alignment vertical="center"/>
    </xf>
    <xf numFmtId="0" fontId="0" fillId="0" borderId="16" xfId="0" applyBorder="1" applyAlignment="1">
      <alignment vertical="center"/>
    </xf>
    <xf numFmtId="0" fontId="21" fillId="0" borderId="16" xfId="0" applyFont="1" applyBorder="1" applyAlignment="1">
      <alignment vertical="center"/>
    </xf>
    <xf numFmtId="0" fontId="0" fillId="0" borderId="17" xfId="0" applyBorder="1" applyAlignment="1">
      <alignment vertical="center"/>
    </xf>
    <xf numFmtId="0" fontId="0" fillId="0" borderId="10" xfId="0" applyBorder="1" applyAlignment="1">
      <alignment vertical="center"/>
    </xf>
    <xf numFmtId="0" fontId="0" fillId="0" borderId="13" xfId="0" applyBorder="1" applyAlignment="1">
      <alignment vertical="center"/>
    </xf>
    <xf numFmtId="0" fontId="0" fillId="0" borderId="15" xfId="0" applyBorder="1" applyAlignment="1">
      <alignment vertical="center"/>
    </xf>
    <xf numFmtId="0" fontId="12" fillId="0" borderId="13" xfId="0" applyFont="1" applyBorder="1" applyAlignment="1">
      <alignment vertical="center"/>
    </xf>
    <xf numFmtId="0" fontId="0" fillId="0" borderId="44" xfId="0" applyBorder="1" applyAlignment="1">
      <alignment vertical="center"/>
    </xf>
    <xf numFmtId="0" fontId="0" fillId="0" borderId="45" xfId="0" applyBorder="1" applyAlignment="1">
      <alignment vertical="center"/>
    </xf>
    <xf numFmtId="0" fontId="21" fillId="0" borderId="45" xfId="0" applyFont="1" applyBorder="1" applyAlignment="1">
      <alignment vertical="center"/>
    </xf>
    <xf numFmtId="0" fontId="0" fillId="0" borderId="45" xfId="0" applyBorder="1"/>
    <xf numFmtId="0" fontId="0" fillId="0" borderId="46" xfId="0" applyBorder="1"/>
    <xf numFmtId="0" fontId="0" fillId="0" borderId="47" xfId="0" applyBorder="1" applyAlignment="1">
      <alignment vertical="center"/>
    </xf>
    <xf numFmtId="0" fontId="0" fillId="0" borderId="48" xfId="0" applyBorder="1"/>
    <xf numFmtId="0" fontId="0" fillId="0" borderId="49" xfId="0" applyBorder="1" applyAlignment="1">
      <alignment vertical="center"/>
    </xf>
    <xf numFmtId="0" fontId="0" fillId="0" borderId="50" xfId="0" applyBorder="1" applyAlignment="1">
      <alignment vertical="center"/>
    </xf>
    <xf numFmtId="0" fontId="21" fillId="0" borderId="50" xfId="0" applyFont="1" applyBorder="1" applyAlignment="1">
      <alignment vertical="center"/>
    </xf>
    <xf numFmtId="0" fontId="0" fillId="0" borderId="50" xfId="0" applyBorder="1"/>
    <xf numFmtId="0" fontId="0" fillId="0" borderId="51" xfId="0" applyBorder="1"/>
    <xf numFmtId="0" fontId="21" fillId="0" borderId="46" xfId="0" applyFont="1" applyBorder="1" applyAlignment="1">
      <alignment vertical="center"/>
    </xf>
    <xf numFmtId="0" fontId="21" fillId="0" borderId="48" xfId="0" applyFont="1" applyBorder="1" applyAlignment="1">
      <alignment vertical="center"/>
    </xf>
    <xf numFmtId="0" fontId="21" fillId="0" borderId="51" xfId="0" applyFont="1" applyBorder="1" applyAlignment="1">
      <alignment vertical="center"/>
    </xf>
    <xf numFmtId="0" fontId="10"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0" fillId="2" borderId="0" xfId="0" applyFill="1" applyAlignment="1"/>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1" xfId="0" applyFont="1" applyBorder="1" applyAlignment="1">
      <alignment horizontal="center" vertical="center"/>
    </xf>
    <xf numFmtId="44" fontId="2" fillId="0" borderId="3" xfId="1" applyFont="1" applyBorder="1" applyAlignment="1">
      <alignment horizontal="center" vertical="center"/>
    </xf>
    <xf numFmtId="44" fontId="2" fillId="0" borderId="4" xfId="1" applyFont="1" applyBorder="1" applyAlignment="1">
      <alignment horizontal="center" vertical="center"/>
    </xf>
    <xf numFmtId="44" fontId="2" fillId="0" borderId="1" xfId="1" applyFont="1" applyBorder="1" applyAlignment="1">
      <alignment horizontal="center" vertical="center"/>
    </xf>
    <xf numFmtId="44" fontId="2" fillId="0" borderId="6" xfId="1" applyFont="1" applyBorder="1" applyAlignment="1">
      <alignment horizontal="center" vertical="center"/>
    </xf>
    <xf numFmtId="0" fontId="5" fillId="0" borderId="5" xfId="0" applyFont="1" applyBorder="1" applyAlignment="1">
      <alignment horizontal="center" vertical="center"/>
    </xf>
    <xf numFmtId="0" fontId="5" fillId="0" borderId="1" xfId="0" applyFont="1" applyBorder="1" applyAlignment="1">
      <alignment horizontal="center" vertical="center"/>
    </xf>
    <xf numFmtId="0" fontId="4" fillId="3" borderId="5"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44" fontId="6" fillId="3" borderId="1" xfId="1" applyFont="1" applyFill="1" applyBorder="1" applyAlignment="1">
      <alignment horizontal="center" vertical="center"/>
    </xf>
    <xf numFmtId="44" fontId="6" fillId="3" borderId="6" xfId="1" applyFont="1" applyFill="1" applyBorder="1" applyAlignment="1">
      <alignment horizontal="center" vertical="center"/>
    </xf>
    <xf numFmtId="44" fontId="6" fillId="3" borderId="8" xfId="1" applyFont="1" applyFill="1" applyBorder="1" applyAlignment="1">
      <alignment horizontal="center" vertical="center"/>
    </xf>
    <xf numFmtId="44" fontId="6" fillId="3" borderId="9" xfId="1" applyFont="1" applyFill="1" applyBorder="1" applyAlignment="1">
      <alignment horizontal="center" vertical="center"/>
    </xf>
    <xf numFmtId="0" fontId="7" fillId="0" borderId="2" xfId="0" applyFont="1" applyBorder="1" applyAlignment="1" applyProtection="1">
      <alignment horizontal="center" vertical="center"/>
      <protection hidden="1"/>
    </xf>
    <xf numFmtId="0" fontId="7" fillId="0" borderId="3" xfId="0" applyFont="1" applyBorder="1" applyAlignment="1" applyProtection="1">
      <alignment horizontal="center" vertical="center"/>
      <protection hidden="1"/>
    </xf>
    <xf numFmtId="0" fontId="7" fillId="0" borderId="5" xfId="0" applyFont="1" applyBorder="1" applyAlignment="1" applyProtection="1">
      <alignment horizontal="center" vertical="center"/>
      <protection hidden="1"/>
    </xf>
    <xf numFmtId="0" fontId="7" fillId="0" borderId="1" xfId="0" applyFont="1" applyBorder="1" applyAlignment="1" applyProtection="1">
      <alignment horizontal="center" vertical="center"/>
      <protection hidden="1"/>
    </xf>
    <xf numFmtId="0" fontId="5" fillId="0" borderId="5" xfId="0" applyFont="1" applyBorder="1" applyAlignment="1" applyProtection="1">
      <alignment horizontal="center" vertical="center"/>
      <protection hidden="1"/>
    </xf>
    <xf numFmtId="0" fontId="5" fillId="0" borderId="1" xfId="0" applyFont="1" applyBorder="1" applyAlignment="1" applyProtection="1">
      <alignment horizontal="center" vertical="center"/>
      <protection hidden="1"/>
    </xf>
    <xf numFmtId="0" fontId="4" fillId="3" borderId="5" xfId="0" applyFont="1" applyFill="1" applyBorder="1" applyAlignment="1" applyProtection="1">
      <alignment horizontal="center" vertical="center"/>
      <protection hidden="1"/>
    </xf>
    <xf numFmtId="0" fontId="4" fillId="3" borderId="1" xfId="0" applyFont="1" applyFill="1" applyBorder="1" applyAlignment="1" applyProtection="1">
      <alignment horizontal="center" vertical="center"/>
      <protection hidden="1"/>
    </xf>
    <xf numFmtId="0" fontId="4" fillId="3" borderId="7" xfId="0" applyFont="1" applyFill="1" applyBorder="1" applyAlignment="1" applyProtection="1">
      <alignment horizontal="center" vertical="center"/>
      <protection hidden="1"/>
    </xf>
    <xf numFmtId="0" fontId="4" fillId="3" borderId="8" xfId="0" applyFont="1" applyFill="1" applyBorder="1" applyAlignment="1" applyProtection="1">
      <alignment horizontal="center" vertical="center"/>
      <protection hidden="1"/>
    </xf>
    <xf numFmtId="44" fontId="2" fillId="0" borderId="3" xfId="1" applyFont="1" applyBorder="1" applyAlignment="1" applyProtection="1">
      <alignment horizontal="center" vertical="center"/>
      <protection hidden="1"/>
    </xf>
    <xf numFmtId="44" fontId="2" fillId="0" borderId="4" xfId="1" applyFont="1" applyBorder="1" applyAlignment="1" applyProtection="1">
      <alignment horizontal="center" vertical="center"/>
      <protection hidden="1"/>
    </xf>
    <xf numFmtId="44" fontId="2" fillId="0" borderId="1" xfId="1" applyFont="1" applyBorder="1" applyAlignment="1" applyProtection="1">
      <alignment horizontal="center" vertical="center"/>
      <protection hidden="1"/>
    </xf>
    <xf numFmtId="44" fontId="2" fillId="0" borderId="6" xfId="1" applyFont="1" applyBorder="1" applyAlignment="1" applyProtection="1">
      <alignment horizontal="center" vertical="center"/>
      <protection hidden="1"/>
    </xf>
    <xf numFmtId="44" fontId="3" fillId="3" borderId="1" xfId="1" applyFont="1" applyFill="1" applyBorder="1" applyAlignment="1" applyProtection="1">
      <alignment horizontal="center" vertical="center"/>
      <protection hidden="1"/>
    </xf>
    <xf numFmtId="44" fontId="3" fillId="3" borderId="6" xfId="1" applyFont="1" applyFill="1" applyBorder="1" applyAlignment="1" applyProtection="1">
      <alignment horizontal="center" vertical="center"/>
      <protection hidden="1"/>
    </xf>
    <xf numFmtId="44" fontId="3" fillId="3" borderId="8" xfId="1" applyFont="1" applyFill="1" applyBorder="1" applyAlignment="1" applyProtection="1">
      <alignment horizontal="center" vertical="center"/>
      <protection hidden="1"/>
    </xf>
    <xf numFmtId="44" fontId="3" fillId="3" borderId="9" xfId="1" applyFont="1" applyFill="1" applyBorder="1" applyAlignment="1" applyProtection="1">
      <alignment horizontal="center" vertical="center"/>
      <protection hidden="1"/>
    </xf>
    <xf numFmtId="0" fontId="12" fillId="5" borderId="27" xfId="0" applyFont="1" applyFill="1" applyBorder="1" applyAlignment="1">
      <alignment horizontal="center" vertical="center" wrapText="1"/>
    </xf>
    <xf numFmtId="0" fontId="12" fillId="5" borderId="28" xfId="0" applyFont="1" applyFill="1" applyBorder="1" applyAlignment="1">
      <alignment horizontal="center" vertical="center" wrapText="1"/>
    </xf>
    <xf numFmtId="0" fontId="11" fillId="5" borderId="5" xfId="0" applyFont="1" applyFill="1" applyBorder="1" applyAlignment="1">
      <alignment horizontal="center" vertical="center" textRotation="45" wrapText="1"/>
    </xf>
    <xf numFmtId="0" fontId="11" fillId="5" borderId="25" xfId="0" applyFont="1" applyFill="1" applyBorder="1" applyAlignment="1">
      <alignment horizontal="center" vertical="center" textRotation="45" wrapText="1"/>
    </xf>
    <xf numFmtId="0" fontId="11" fillId="5" borderId="7" xfId="0" applyFont="1" applyFill="1" applyBorder="1" applyAlignment="1">
      <alignment horizontal="center" vertical="center" textRotation="45" wrapText="1"/>
    </xf>
    <xf numFmtId="0" fontId="14" fillId="4" borderId="20" xfId="0" applyFont="1" applyFill="1" applyBorder="1" applyAlignment="1">
      <alignment horizontal="center" vertical="center"/>
    </xf>
    <xf numFmtId="0" fontId="14" fillId="4" borderId="19" xfId="0" applyFont="1" applyFill="1" applyBorder="1" applyAlignment="1">
      <alignment horizontal="center" vertical="center"/>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164" fontId="3" fillId="4" borderId="18" xfId="1" applyNumberFormat="1" applyFont="1" applyFill="1" applyBorder="1" applyAlignment="1">
      <alignment horizontal="center" vertical="center"/>
    </xf>
    <xf numFmtId="164" fontId="3" fillId="4" borderId="9" xfId="1" applyNumberFormat="1" applyFont="1" applyFill="1" applyBorder="1" applyAlignment="1">
      <alignment horizontal="center" vertical="center"/>
    </xf>
    <xf numFmtId="0" fontId="11" fillId="5" borderId="21" xfId="0" applyFont="1" applyFill="1" applyBorder="1" applyAlignment="1">
      <alignment horizontal="center" vertical="center" textRotation="45" wrapText="1"/>
    </xf>
    <xf numFmtId="0" fontId="11" fillId="5" borderId="22" xfId="0" applyFont="1" applyFill="1" applyBorder="1" applyAlignment="1">
      <alignment horizontal="center" vertical="center" textRotation="45" wrapText="1"/>
    </xf>
    <xf numFmtId="0" fontId="11" fillId="5" borderId="20" xfId="0" applyFont="1" applyFill="1" applyBorder="1" applyAlignment="1">
      <alignment horizontal="center" vertical="center" textRotation="45" wrapText="1"/>
    </xf>
    <xf numFmtId="0" fontId="12" fillId="5" borderId="23" xfId="0" applyFont="1" applyFill="1" applyBorder="1" applyAlignment="1">
      <alignment horizontal="center" vertical="center" wrapText="1"/>
    </xf>
    <xf numFmtId="0" fontId="12" fillId="5" borderId="24" xfId="0" applyFont="1" applyFill="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3" xfId="0" applyFont="1" applyBorder="1" applyAlignment="1">
      <alignment horizontal="center" vertical="center" wrapText="1"/>
    </xf>
    <xf numFmtId="0" fontId="9" fillId="0" borderId="0" xfId="0" applyFont="1" applyBorder="1" applyAlignment="1">
      <alignment horizontal="center" vertical="center"/>
    </xf>
    <xf numFmtId="0" fontId="8" fillId="0" borderId="0" xfId="0" applyFont="1" applyFill="1" applyBorder="1" applyAlignment="1">
      <alignment horizontal="center" vertical="center"/>
    </xf>
    <xf numFmtId="44" fontId="2" fillId="0" borderId="0" xfId="1" applyNumberFormat="1" applyFont="1" applyBorder="1" applyAlignment="1">
      <alignment horizontal="center" vertical="center"/>
    </xf>
    <xf numFmtId="44" fontId="2" fillId="0" borderId="0" xfId="1" applyFont="1" applyBorder="1" applyAlignment="1">
      <alignment horizontal="center" vertical="center"/>
    </xf>
    <xf numFmtId="44" fontId="3" fillId="0" borderId="0" xfId="1" applyFont="1" applyFill="1" applyBorder="1" applyAlignment="1">
      <alignment horizontal="center" vertical="center"/>
    </xf>
    <xf numFmtId="44" fontId="19" fillId="0" borderId="1" xfId="1" applyFont="1" applyBorder="1" applyAlignment="1">
      <alignment horizontal="center" vertical="center"/>
    </xf>
    <xf numFmtId="44" fontId="19" fillId="0" borderId="6" xfId="1" applyFont="1" applyBorder="1" applyAlignment="1">
      <alignment horizontal="center" vertical="center"/>
    </xf>
    <xf numFmtId="44" fontId="19" fillId="0" borderId="3" xfId="1" applyFont="1" applyBorder="1" applyAlignment="1">
      <alignment horizontal="center" vertical="center"/>
    </xf>
    <xf numFmtId="44" fontId="19" fillId="0" borderId="4" xfId="1" applyFont="1"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center" vertical="center"/>
    </xf>
    <xf numFmtId="44" fontId="20" fillId="6" borderId="1" xfId="1" applyFont="1" applyFill="1" applyBorder="1" applyAlignment="1">
      <alignment horizontal="center" vertical="center"/>
    </xf>
    <xf numFmtId="44" fontId="20" fillId="6" borderId="6" xfId="1" applyFont="1" applyFill="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3" fillId="0" borderId="1" xfId="0" applyFont="1" applyBorder="1" applyAlignment="1">
      <alignment horizontal="center" vertical="center"/>
    </xf>
    <xf numFmtId="0" fontId="17" fillId="6" borderId="5" xfId="0" applyFont="1" applyFill="1" applyBorder="1" applyAlignment="1">
      <alignment horizontal="center" vertical="center"/>
    </xf>
    <xf numFmtId="0" fontId="17" fillId="6" borderId="1" xfId="0" applyFont="1" applyFill="1" applyBorder="1" applyAlignment="1">
      <alignment horizontal="center" vertical="center"/>
    </xf>
    <xf numFmtId="0" fontId="16" fillId="5" borderId="5" xfId="0" applyFont="1" applyFill="1" applyBorder="1" applyAlignment="1">
      <alignment horizontal="center" vertical="center"/>
    </xf>
    <xf numFmtId="0" fontId="16" fillId="5" borderId="1" xfId="0" applyFont="1" applyFill="1" applyBorder="1" applyAlignment="1">
      <alignment horizontal="center" vertical="center"/>
    </xf>
    <xf numFmtId="0" fontId="16" fillId="5" borderId="7" xfId="0" applyFont="1" applyFill="1" applyBorder="1" applyAlignment="1">
      <alignment horizontal="center" vertical="center"/>
    </xf>
    <xf numFmtId="0" fontId="16" fillId="5" borderId="8" xfId="0" applyFont="1" applyFill="1" applyBorder="1" applyAlignment="1">
      <alignment horizontal="center" vertical="center"/>
    </xf>
    <xf numFmtId="44" fontId="3" fillId="5" borderId="1" xfId="1" applyFont="1" applyFill="1" applyBorder="1" applyAlignment="1">
      <alignment horizontal="center" vertical="center"/>
    </xf>
    <xf numFmtId="44" fontId="3" fillId="5" borderId="6" xfId="1" applyFont="1" applyFill="1" applyBorder="1" applyAlignment="1">
      <alignment horizontal="center" vertical="center"/>
    </xf>
    <xf numFmtId="44" fontId="3" fillId="5" borderId="8" xfId="1" applyFont="1" applyFill="1" applyBorder="1" applyAlignment="1">
      <alignment horizontal="center" vertical="center"/>
    </xf>
    <xf numFmtId="44" fontId="3" fillId="5" borderId="9" xfId="1" applyFont="1" applyFill="1" applyBorder="1" applyAlignment="1">
      <alignment horizontal="center" vertical="center"/>
    </xf>
    <xf numFmtId="0" fontId="18" fillId="5" borderId="5"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7" xfId="0" applyFont="1" applyFill="1" applyBorder="1" applyAlignment="1">
      <alignment horizontal="center" vertical="center"/>
    </xf>
    <xf numFmtId="0" fontId="18" fillId="5" borderId="8" xfId="0" applyFont="1" applyFill="1" applyBorder="1" applyAlignment="1">
      <alignment horizontal="center" vertical="center"/>
    </xf>
    <xf numFmtId="44" fontId="6" fillId="5" borderId="1" xfId="1" applyFont="1" applyFill="1" applyBorder="1" applyAlignment="1">
      <alignment horizontal="center" vertical="center"/>
    </xf>
    <xf numFmtId="44" fontId="6" fillId="5" borderId="6" xfId="1" applyFont="1" applyFill="1" applyBorder="1" applyAlignment="1">
      <alignment horizontal="center" vertical="center"/>
    </xf>
    <xf numFmtId="44" fontId="6" fillId="5" borderId="8" xfId="1" applyFont="1" applyFill="1" applyBorder="1" applyAlignment="1">
      <alignment horizontal="center" vertical="center"/>
    </xf>
    <xf numFmtId="44" fontId="6" fillId="5" borderId="9" xfId="1" applyFont="1" applyFill="1" applyBorder="1" applyAlignment="1">
      <alignment horizontal="center" vertical="center"/>
    </xf>
    <xf numFmtId="0" fontId="13" fillId="0" borderId="38" xfId="0" applyFont="1" applyBorder="1" applyAlignment="1">
      <alignment horizontal="center" vertical="center"/>
    </xf>
    <xf numFmtId="0" fontId="13" fillId="0" borderId="37" xfId="0" applyFont="1" applyBorder="1" applyAlignment="1">
      <alignment horizontal="center" vertical="center"/>
    </xf>
    <xf numFmtId="0" fontId="13" fillId="0" borderId="39" xfId="0" applyFont="1" applyBorder="1" applyAlignment="1">
      <alignment horizontal="center" vertical="center"/>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6" fillId="3" borderId="5"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8" xfId="0" applyFont="1" applyFill="1" applyBorder="1" applyAlignment="1">
      <alignment horizontal="center" vertical="center" wrapText="1"/>
    </xf>
    <xf numFmtId="44" fontId="21" fillId="0" borderId="3" xfId="1" applyFont="1" applyBorder="1" applyAlignment="1">
      <alignment horizontal="center" vertical="center" wrapText="1"/>
    </xf>
    <xf numFmtId="44" fontId="21" fillId="0" borderId="4" xfId="1" applyFont="1" applyBorder="1" applyAlignment="1">
      <alignment horizontal="center" vertical="center" wrapText="1"/>
    </xf>
    <xf numFmtId="44" fontId="21" fillId="0" borderId="1" xfId="1" applyFont="1" applyBorder="1" applyAlignment="1">
      <alignment horizontal="center" vertical="center" wrapText="1"/>
    </xf>
    <xf numFmtId="44" fontId="21" fillId="0" borderId="6" xfId="1" applyFont="1" applyBorder="1" applyAlignment="1">
      <alignment horizontal="center" vertical="center" wrapText="1"/>
    </xf>
    <xf numFmtId="0" fontId="22" fillId="3" borderId="1" xfId="0" applyNumberFormat="1" applyFont="1" applyFill="1" applyBorder="1" applyAlignment="1">
      <alignment horizontal="center" vertical="center" wrapText="1"/>
    </xf>
    <xf numFmtId="0" fontId="22" fillId="3" borderId="6" xfId="0" applyNumberFormat="1" applyFont="1" applyFill="1" applyBorder="1" applyAlignment="1">
      <alignment horizontal="center" vertical="center" wrapText="1"/>
    </xf>
    <xf numFmtId="0" fontId="22" fillId="3" borderId="8" xfId="0" applyNumberFormat="1" applyFont="1" applyFill="1" applyBorder="1" applyAlignment="1">
      <alignment horizontal="center" vertical="center" wrapText="1"/>
    </xf>
    <xf numFmtId="0" fontId="22" fillId="3" borderId="9" xfId="0" applyNumberFormat="1" applyFont="1" applyFill="1" applyBorder="1" applyAlignment="1">
      <alignment horizontal="center" vertical="center" wrapText="1"/>
    </xf>
    <xf numFmtId="0" fontId="12" fillId="7" borderId="5" xfId="0" applyFont="1" applyFill="1" applyBorder="1" applyAlignment="1">
      <alignment horizontal="center" vertical="center"/>
    </xf>
    <xf numFmtId="0" fontId="12" fillId="7" borderId="1" xfId="0" applyFont="1" applyFill="1" applyBorder="1" applyAlignment="1">
      <alignment horizontal="center" vertical="center"/>
    </xf>
    <xf numFmtId="0" fontId="12" fillId="7" borderId="7" xfId="0" applyFont="1" applyFill="1" applyBorder="1" applyAlignment="1">
      <alignment horizontal="center" vertical="center"/>
    </xf>
    <xf numFmtId="0" fontId="12" fillId="7" borderId="8" xfId="0" applyFont="1" applyFill="1" applyBorder="1" applyAlignment="1">
      <alignment horizontal="center" vertical="center"/>
    </xf>
    <xf numFmtId="2" fontId="16" fillId="7" borderId="1" xfId="0" applyNumberFormat="1" applyFont="1" applyFill="1" applyBorder="1" applyAlignment="1">
      <alignment horizontal="center" vertical="center"/>
    </xf>
    <xf numFmtId="2" fontId="16" fillId="7" borderId="6" xfId="0" applyNumberFormat="1" applyFont="1" applyFill="1" applyBorder="1" applyAlignment="1">
      <alignment horizontal="center" vertical="center"/>
    </xf>
    <xf numFmtId="2" fontId="16" fillId="7" borderId="8" xfId="0" applyNumberFormat="1" applyFont="1" applyFill="1" applyBorder="1" applyAlignment="1">
      <alignment horizontal="center" vertical="center"/>
    </xf>
    <xf numFmtId="2" fontId="16" fillId="7" borderId="9" xfId="0" applyNumberFormat="1" applyFont="1" applyFill="1" applyBorder="1" applyAlignment="1">
      <alignment horizontal="center" vertical="center"/>
    </xf>
    <xf numFmtId="44" fontId="21" fillId="0" borderId="3" xfId="1" applyFont="1" applyBorder="1" applyAlignment="1">
      <alignment horizontal="center" vertical="center"/>
    </xf>
    <xf numFmtId="44" fontId="21" fillId="0" borderId="4" xfId="1" applyFont="1" applyBorder="1" applyAlignment="1">
      <alignment horizontal="center" vertical="center"/>
    </xf>
    <xf numFmtId="44" fontId="21" fillId="0" borderId="1" xfId="1" applyFont="1" applyBorder="1" applyAlignment="1">
      <alignment horizontal="center" vertical="center"/>
    </xf>
    <xf numFmtId="44" fontId="21" fillId="0" borderId="6" xfId="1" applyFont="1" applyBorder="1" applyAlignment="1">
      <alignment horizontal="center" vertical="center"/>
    </xf>
    <xf numFmtId="164" fontId="16" fillId="7" borderId="1" xfId="0" applyNumberFormat="1" applyFont="1" applyFill="1" applyBorder="1" applyAlignment="1">
      <alignment horizontal="center" vertical="center"/>
    </xf>
    <xf numFmtId="164" fontId="16" fillId="7" borderId="6" xfId="0" applyNumberFormat="1" applyFont="1" applyFill="1" applyBorder="1" applyAlignment="1">
      <alignment horizontal="center" vertical="center"/>
    </xf>
    <xf numFmtId="164" fontId="16" fillId="7" borderId="8" xfId="0" applyNumberFormat="1" applyFont="1" applyFill="1" applyBorder="1" applyAlignment="1">
      <alignment horizontal="center" vertical="center"/>
    </xf>
    <xf numFmtId="164" fontId="16" fillId="7" borderId="9" xfId="0" applyNumberFormat="1" applyFont="1" applyFill="1" applyBorder="1" applyAlignment="1">
      <alignment horizontal="center" vertical="center"/>
    </xf>
    <xf numFmtId="44" fontId="21" fillId="0" borderId="41" xfId="1" applyFont="1" applyBorder="1" applyAlignment="1">
      <alignment horizontal="center" vertical="center"/>
    </xf>
    <xf numFmtId="44" fontId="21" fillId="0" borderId="42" xfId="1" applyFont="1" applyBorder="1" applyAlignment="1">
      <alignment horizontal="center" vertical="center"/>
    </xf>
    <xf numFmtId="44" fontId="21" fillId="0" borderId="40" xfId="1" applyFont="1" applyBorder="1" applyAlignment="1">
      <alignment horizontal="center" vertical="center"/>
    </xf>
    <xf numFmtId="44" fontId="21" fillId="0" borderId="43" xfId="1" applyFont="1" applyBorder="1" applyAlignment="1">
      <alignment horizontal="center" vertical="center"/>
    </xf>
    <xf numFmtId="44" fontId="21" fillId="0" borderId="1" xfId="1" applyFont="1" applyFill="1" applyBorder="1" applyAlignment="1">
      <alignment horizontal="center" vertical="center"/>
    </xf>
    <xf numFmtId="44" fontId="21" fillId="0" borderId="6" xfId="1" applyFont="1" applyFill="1" applyBorder="1" applyAlignment="1">
      <alignment horizontal="center" vertical="center"/>
    </xf>
    <xf numFmtId="2" fontId="9" fillId="4" borderId="8" xfId="0" applyNumberFormat="1" applyFont="1" applyFill="1" applyBorder="1" applyAlignment="1">
      <alignment horizontal="center" vertical="center"/>
    </xf>
    <xf numFmtId="0" fontId="9" fillId="4" borderId="9" xfId="0" applyFont="1" applyFill="1" applyBorder="1" applyAlignment="1">
      <alignment horizontal="center" vertical="center"/>
    </xf>
    <xf numFmtId="0" fontId="23" fillId="4" borderId="7" xfId="0" applyFont="1" applyFill="1" applyBorder="1" applyAlignment="1">
      <alignment horizontal="center" vertical="center"/>
    </xf>
    <xf numFmtId="0" fontId="23" fillId="4" borderId="8" xfId="0" applyFont="1" applyFill="1" applyBorder="1" applyAlignment="1">
      <alignment horizontal="center" vertical="center"/>
    </xf>
    <xf numFmtId="0" fontId="23" fillId="4" borderId="2" xfId="0" applyFont="1" applyFill="1" applyBorder="1" applyAlignment="1">
      <alignment horizontal="center" vertical="center"/>
    </xf>
    <xf numFmtId="0" fontId="23" fillId="4" borderId="3" xfId="0" applyFont="1" applyFill="1" applyBorder="1" applyAlignment="1">
      <alignment horizontal="center" vertical="center"/>
    </xf>
    <xf numFmtId="0" fontId="23" fillId="4" borderId="5" xfId="0" applyFont="1" applyFill="1" applyBorder="1" applyAlignment="1">
      <alignment horizontal="center" vertical="center"/>
    </xf>
    <xf numFmtId="0" fontId="23" fillId="4" borderId="1" xfId="0" applyFont="1" applyFill="1" applyBorder="1" applyAlignment="1">
      <alignment horizontal="center" vertical="center"/>
    </xf>
    <xf numFmtId="164" fontId="9" fillId="4" borderId="3" xfId="0" applyNumberFormat="1" applyFont="1" applyFill="1" applyBorder="1" applyAlignment="1">
      <alignment horizontal="center" vertical="center"/>
    </xf>
    <xf numFmtId="0" fontId="9" fillId="4" borderId="4" xfId="0" applyFont="1" applyFill="1" applyBorder="1" applyAlignment="1">
      <alignment horizontal="center" vertical="center"/>
    </xf>
    <xf numFmtId="164" fontId="9" fillId="4" borderId="1" xfId="0" applyNumberFormat="1" applyFont="1" applyFill="1" applyBorder="1" applyAlignment="1">
      <alignment horizontal="center" vertical="center"/>
    </xf>
    <xf numFmtId="0" fontId="9" fillId="4" borderId="6" xfId="0" applyFont="1" applyFill="1" applyBorder="1" applyAlignment="1">
      <alignment horizontal="center" vertical="center"/>
    </xf>
    <xf numFmtId="2" fontId="9" fillId="4" borderId="1" xfId="0" applyNumberFormat="1" applyFont="1" applyFill="1" applyBorder="1" applyAlignment="1">
      <alignment horizontal="center" vertical="center"/>
    </xf>
  </cellXfs>
  <cellStyles count="2">
    <cellStyle name="Currency" xfId="1" builtinId="4"/>
    <cellStyle name="Normal" xfId="0" builtinId="0"/>
  </cellStyles>
  <dxfs count="0"/>
  <tableStyles count="0" defaultTableStyle="TableStyleMedium2" defaultPivotStyle="PivotStyleLight16"/>
  <colors>
    <mruColors>
      <color rgb="FFC8D5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https://academy.highako.com/basics-of-financial-statements-analysis-for-trade-credit-analysts" TargetMode="External"/><Relationship Id="rId13" Type="http://schemas.openxmlformats.org/officeDocument/2006/relationships/image" Target="../media/image9.png"/><Relationship Id="rId18" Type="http://schemas.openxmlformats.org/officeDocument/2006/relationships/image" Target="../media/image14.png"/><Relationship Id="rId3" Type="http://schemas.openxmlformats.org/officeDocument/2006/relationships/image" Target="../media/image3.png"/><Relationship Id="rId7" Type="http://schemas.openxmlformats.org/officeDocument/2006/relationships/image" Target="../media/image6.png"/><Relationship Id="rId12" Type="http://schemas.openxmlformats.org/officeDocument/2006/relationships/hyperlink" Target="https://academy.highako.com/decoding-trade-credit-balance-sheet-and-pl-statements" TargetMode="External"/><Relationship Id="rId17" Type="http://schemas.openxmlformats.org/officeDocument/2006/relationships/image" Target="../media/image13.png"/><Relationship Id="rId2" Type="http://schemas.openxmlformats.org/officeDocument/2006/relationships/image" Target="../media/image2.png"/><Relationship Id="rId16"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5.gif"/><Relationship Id="rId11" Type="http://schemas.openxmlformats.org/officeDocument/2006/relationships/image" Target="../media/image8.png"/><Relationship Id="rId5" Type="http://schemas.openxmlformats.org/officeDocument/2006/relationships/image" Target="../media/image4.gif"/><Relationship Id="rId15" Type="http://schemas.openxmlformats.org/officeDocument/2006/relationships/image" Target="../media/image11.png"/><Relationship Id="rId10" Type="http://schemas.openxmlformats.org/officeDocument/2006/relationships/hyperlink" Target="https://academy.highako.com/key-financial-ratios-for-trade-credit-analysis" TargetMode="External"/><Relationship Id="rId19" Type="http://schemas.openxmlformats.org/officeDocument/2006/relationships/image" Target="../media/image15.png"/><Relationship Id="rId4" Type="http://schemas.openxmlformats.org/officeDocument/2006/relationships/hyperlink" Target="#'Equity Calculator'!A1"/><Relationship Id="rId9" Type="http://schemas.openxmlformats.org/officeDocument/2006/relationships/image" Target="../media/image7.png"/><Relationship Id="rId14"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hyperlink" Target="#'Leverage Ratios Calculator'!A1"/><Relationship Id="rId2" Type="http://schemas.openxmlformats.org/officeDocument/2006/relationships/image" Target="../media/image16.png"/><Relationship Id="rId1" Type="http://schemas.openxmlformats.org/officeDocument/2006/relationships/hyperlink" Target="#'Current Ratio Calculator'!A1"/><Relationship Id="rId6" Type="http://schemas.openxmlformats.org/officeDocument/2006/relationships/hyperlink" Target="#'Breakeven Point Calculator'!A1"/><Relationship Id="rId5" Type="http://schemas.openxmlformats.org/officeDocument/2006/relationships/hyperlink" Target="#'Net Income or Loss Calculator'!A1"/><Relationship Id="rId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hyperlink" Target="#'Equity Calculator'!A1"/><Relationship Id="rId2" Type="http://schemas.openxmlformats.org/officeDocument/2006/relationships/image" Target="../media/image19.png"/><Relationship Id="rId1" Type="http://schemas.openxmlformats.org/officeDocument/2006/relationships/image" Target="../media/image17.png"/><Relationship Id="rId6" Type="http://schemas.openxmlformats.org/officeDocument/2006/relationships/hyperlink" Target="#'Breakeven Point Calculator'!A1"/><Relationship Id="rId5" Type="http://schemas.openxmlformats.org/officeDocument/2006/relationships/hyperlink" Target="#'Leverage Ratios Calculator'!A1"/><Relationship Id="rId4" Type="http://schemas.openxmlformats.org/officeDocument/2006/relationships/hyperlink" Target="#'Net Income or Loss Calculator'!A1"/></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hyperlink" Target="#'Current Ratio Calculator'!A1"/><Relationship Id="rId2" Type="http://schemas.openxmlformats.org/officeDocument/2006/relationships/image" Target="../media/image20.png"/><Relationship Id="rId1" Type="http://schemas.openxmlformats.org/officeDocument/2006/relationships/image" Target="../media/image17.png"/><Relationship Id="rId6" Type="http://schemas.openxmlformats.org/officeDocument/2006/relationships/hyperlink" Target="#'Leverage Ratios Calculator'!A1"/><Relationship Id="rId5" Type="http://schemas.openxmlformats.org/officeDocument/2006/relationships/hyperlink" Target="#'Breakeven Point Calculator'!A1"/><Relationship Id="rId4" Type="http://schemas.openxmlformats.org/officeDocument/2006/relationships/hyperlink" Target="#'Equity Calculator'!A1"/></Relationships>
</file>

<file path=xl/drawings/_rels/drawing5.xml.rels><?xml version="1.0" encoding="UTF-8" standalone="yes"?>
<Relationships xmlns="http://schemas.openxmlformats.org/package/2006/relationships"><Relationship Id="rId3" Type="http://schemas.openxmlformats.org/officeDocument/2006/relationships/hyperlink" Target="#'Equity Calculator'!A1"/><Relationship Id="rId2" Type="http://schemas.openxmlformats.org/officeDocument/2006/relationships/image" Target="../media/image22.png"/><Relationship Id="rId1" Type="http://schemas.openxmlformats.org/officeDocument/2006/relationships/image" Target="../media/image17.png"/><Relationship Id="rId6" Type="http://schemas.openxmlformats.org/officeDocument/2006/relationships/hyperlink" Target="#'Leverage Ratios Calculator'!A1"/><Relationship Id="rId5" Type="http://schemas.openxmlformats.org/officeDocument/2006/relationships/hyperlink" Target="#'Net Income or Loss Calculator'!A1"/><Relationship Id="rId4" Type="http://schemas.openxmlformats.org/officeDocument/2006/relationships/hyperlink" Target="#'Current Ratio Calculator'!A1"/></Relationships>
</file>

<file path=xl/drawings/_rels/drawing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17.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9"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0</xdr:col>
      <xdr:colOff>137160</xdr:colOff>
      <xdr:row>7</xdr:row>
      <xdr:rowOff>30480</xdr:rowOff>
    </xdr:from>
    <xdr:to>
      <xdr:col>6</xdr:col>
      <xdr:colOff>410807</xdr:colOff>
      <xdr:row>8</xdr:row>
      <xdr:rowOff>152437</xdr:rowOff>
    </xdr:to>
    <xdr:pic>
      <xdr:nvPicPr>
        <xdr:cNvPr id="8" name="Picture 7">
          <a:extLst>
            <a:ext uri="{FF2B5EF4-FFF2-40B4-BE49-F238E27FC236}">
              <a16:creationId xmlns:a16="http://schemas.microsoft.com/office/drawing/2014/main" id="{CF15AAC9-B38B-41B5-81EF-EC3B2E5B09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 y="1310640"/>
          <a:ext cx="3931247" cy="350557"/>
        </a:xfrm>
        <a:prstGeom prst="rect">
          <a:avLst/>
        </a:prstGeom>
      </xdr:spPr>
    </xdr:pic>
    <xdr:clientData/>
  </xdr:twoCellAnchor>
  <xdr:twoCellAnchor editAs="oneCell">
    <xdr:from>
      <xdr:col>0</xdr:col>
      <xdr:colOff>0</xdr:colOff>
      <xdr:row>3</xdr:row>
      <xdr:rowOff>121920</xdr:rowOff>
    </xdr:from>
    <xdr:to>
      <xdr:col>3</xdr:col>
      <xdr:colOff>447892</xdr:colOff>
      <xdr:row>6</xdr:row>
      <xdr:rowOff>129540</xdr:rowOff>
    </xdr:to>
    <xdr:pic>
      <xdr:nvPicPr>
        <xdr:cNvPr id="6" name="Picture 5">
          <a:extLst>
            <a:ext uri="{FF2B5EF4-FFF2-40B4-BE49-F238E27FC236}">
              <a16:creationId xmlns:a16="http://schemas.microsoft.com/office/drawing/2014/main" id="{2249BF5C-FF8E-42FB-A892-C1D889C955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70560"/>
          <a:ext cx="2276692" cy="556260"/>
        </a:xfrm>
        <a:prstGeom prst="rect">
          <a:avLst/>
        </a:prstGeom>
      </xdr:spPr>
    </xdr:pic>
    <xdr:clientData/>
  </xdr:twoCellAnchor>
  <xdr:twoCellAnchor>
    <xdr:from>
      <xdr:col>10</xdr:col>
      <xdr:colOff>160020</xdr:colOff>
      <xdr:row>0</xdr:row>
      <xdr:rowOff>144780</xdr:rowOff>
    </xdr:from>
    <xdr:to>
      <xdr:col>10</xdr:col>
      <xdr:colOff>238091</xdr:colOff>
      <xdr:row>54</xdr:row>
      <xdr:rowOff>83820</xdr:rowOff>
    </xdr:to>
    <xdr:cxnSp macro="">
      <xdr:nvCxnSpPr>
        <xdr:cNvPr id="3" name="Straight Connector 2">
          <a:extLst>
            <a:ext uri="{FF2B5EF4-FFF2-40B4-BE49-F238E27FC236}">
              <a16:creationId xmlns:a16="http://schemas.microsoft.com/office/drawing/2014/main" id="{9B951715-82E8-4413-A8C7-7CE396348A49}"/>
            </a:ext>
          </a:extLst>
        </xdr:cNvPr>
        <xdr:cNvCxnSpPr/>
      </xdr:nvCxnSpPr>
      <xdr:spPr>
        <a:xfrm>
          <a:off x="6256020" y="144780"/>
          <a:ext cx="78071" cy="98602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99060</xdr:rowOff>
    </xdr:from>
    <xdr:to>
      <xdr:col>3</xdr:col>
      <xdr:colOff>551468</xdr:colOff>
      <xdr:row>4</xdr:row>
      <xdr:rowOff>137160</xdr:rowOff>
    </xdr:to>
    <xdr:pic>
      <xdr:nvPicPr>
        <xdr:cNvPr id="4" name="Picture 3">
          <a:extLst>
            <a:ext uri="{FF2B5EF4-FFF2-40B4-BE49-F238E27FC236}">
              <a16:creationId xmlns:a16="http://schemas.microsoft.com/office/drawing/2014/main" id="{B7D8DD8D-2301-47BB-BF31-03B267D308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99060"/>
          <a:ext cx="2380268" cy="769620"/>
        </a:xfrm>
        <a:prstGeom prst="rect">
          <a:avLst/>
        </a:prstGeom>
      </xdr:spPr>
    </xdr:pic>
    <xdr:clientData/>
  </xdr:twoCellAnchor>
  <xdr:twoCellAnchor>
    <xdr:from>
      <xdr:col>0</xdr:col>
      <xdr:colOff>190500</xdr:colOff>
      <xdr:row>10</xdr:row>
      <xdr:rowOff>15240</xdr:rowOff>
    </xdr:from>
    <xdr:to>
      <xdr:col>3</xdr:col>
      <xdr:colOff>495300</xdr:colOff>
      <xdr:row>13</xdr:row>
      <xdr:rowOff>15240</xdr:rowOff>
    </xdr:to>
    <xdr:sp macro="" textlink="">
      <xdr:nvSpPr>
        <xdr:cNvPr id="11" name="Rectangle: Rounded Corners 10">
          <a:hlinkClick xmlns:r="http://schemas.openxmlformats.org/officeDocument/2006/relationships" r:id="rId4"/>
          <a:extLst>
            <a:ext uri="{FF2B5EF4-FFF2-40B4-BE49-F238E27FC236}">
              <a16:creationId xmlns:a16="http://schemas.microsoft.com/office/drawing/2014/main" id="{34E3FEE5-1833-4C2C-939B-DE1F0E207A83}"/>
            </a:ext>
          </a:extLst>
        </xdr:cNvPr>
        <xdr:cNvSpPr/>
      </xdr:nvSpPr>
      <xdr:spPr>
        <a:xfrm>
          <a:off x="190500" y="1889760"/>
          <a:ext cx="2133600" cy="54864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2400" b="1">
              <a:solidFill>
                <a:schemeClr val="lt1"/>
              </a:solidFill>
              <a:effectLst/>
              <a:latin typeface="+mn-lt"/>
              <a:ea typeface="+mn-ea"/>
              <a:cs typeface="+mn-cs"/>
            </a:rPr>
            <a:t>Get Started</a:t>
          </a:r>
          <a:endParaRPr lang="en-IN" sz="2400">
            <a:effectLst/>
          </a:endParaRPr>
        </a:p>
      </xdr:txBody>
    </xdr:sp>
    <xdr:clientData/>
  </xdr:twoCellAnchor>
  <xdr:twoCellAnchor editAs="oneCell">
    <xdr:from>
      <xdr:col>11</xdr:col>
      <xdr:colOff>15241</xdr:colOff>
      <xdr:row>11</xdr:row>
      <xdr:rowOff>175666</xdr:rowOff>
    </xdr:from>
    <xdr:to>
      <xdr:col>18</xdr:col>
      <xdr:colOff>144780</xdr:colOff>
      <xdr:row>17</xdr:row>
      <xdr:rowOff>152293</xdr:rowOff>
    </xdr:to>
    <xdr:pic>
      <xdr:nvPicPr>
        <xdr:cNvPr id="22" name="Picture 21">
          <a:extLst>
            <a:ext uri="{FF2B5EF4-FFF2-40B4-BE49-F238E27FC236}">
              <a16:creationId xmlns:a16="http://schemas.microsoft.com/office/drawing/2014/main" id="{31B3F972-6AA3-4DF9-94D1-F9AA028DCD9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720841" y="2233066"/>
          <a:ext cx="3825239" cy="1073907"/>
        </a:xfrm>
        <a:prstGeom prst="rect">
          <a:avLst/>
        </a:prstGeom>
        <a:ln>
          <a:solidFill>
            <a:sysClr val="windowText" lastClr="000000"/>
          </a:solidFill>
        </a:ln>
      </xdr:spPr>
    </xdr:pic>
    <xdr:clientData/>
  </xdr:twoCellAnchor>
  <xdr:twoCellAnchor editAs="oneCell">
    <xdr:from>
      <xdr:col>10</xdr:col>
      <xdr:colOff>587585</xdr:colOff>
      <xdr:row>24</xdr:row>
      <xdr:rowOff>15240</xdr:rowOff>
    </xdr:from>
    <xdr:to>
      <xdr:col>18</xdr:col>
      <xdr:colOff>480060</xdr:colOff>
      <xdr:row>35</xdr:row>
      <xdr:rowOff>15239</xdr:rowOff>
    </xdr:to>
    <xdr:pic>
      <xdr:nvPicPr>
        <xdr:cNvPr id="26" name="Picture 25">
          <a:extLst>
            <a:ext uri="{FF2B5EF4-FFF2-40B4-BE49-F238E27FC236}">
              <a16:creationId xmlns:a16="http://schemas.microsoft.com/office/drawing/2014/main" id="{432BE431-46B9-4640-8473-B187EA21146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836" b="3501"/>
        <a:stretch/>
      </xdr:blipFill>
      <xdr:spPr>
        <a:xfrm>
          <a:off x="6683585" y="4450080"/>
          <a:ext cx="4197775" cy="2011679"/>
        </a:xfrm>
        <a:prstGeom prst="rect">
          <a:avLst/>
        </a:prstGeom>
        <a:ln>
          <a:solidFill>
            <a:sysClr val="windowText" lastClr="000000"/>
          </a:solidFill>
        </a:ln>
      </xdr:spPr>
    </xdr:pic>
    <xdr:clientData/>
  </xdr:twoCellAnchor>
  <xdr:twoCellAnchor editAs="oneCell">
    <xdr:from>
      <xdr:col>10</xdr:col>
      <xdr:colOff>358140</xdr:colOff>
      <xdr:row>42</xdr:row>
      <xdr:rowOff>37608</xdr:rowOff>
    </xdr:from>
    <xdr:to>
      <xdr:col>22</xdr:col>
      <xdr:colOff>289560</xdr:colOff>
      <xdr:row>45</xdr:row>
      <xdr:rowOff>134947</xdr:rowOff>
    </xdr:to>
    <xdr:pic>
      <xdr:nvPicPr>
        <xdr:cNvPr id="34" name="Picture 33">
          <a:extLst>
            <a:ext uri="{FF2B5EF4-FFF2-40B4-BE49-F238E27FC236}">
              <a16:creationId xmlns:a16="http://schemas.microsoft.com/office/drawing/2014/main" id="{A9CA8E42-3364-45CB-92A2-FE68E01EB3B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54140" y="7764288"/>
          <a:ext cx="6675120" cy="645979"/>
        </a:xfrm>
        <a:prstGeom prst="rect">
          <a:avLst/>
        </a:prstGeom>
        <a:ln>
          <a:solidFill>
            <a:schemeClr val="accent2"/>
          </a:solidFill>
        </a:ln>
      </xdr:spPr>
    </xdr:pic>
    <xdr:clientData/>
  </xdr:twoCellAnchor>
  <xdr:twoCellAnchor>
    <xdr:from>
      <xdr:col>0</xdr:col>
      <xdr:colOff>167640</xdr:colOff>
      <xdr:row>14</xdr:row>
      <xdr:rowOff>152400</xdr:rowOff>
    </xdr:from>
    <xdr:to>
      <xdr:col>9</xdr:col>
      <xdr:colOff>495300</xdr:colOff>
      <xdr:row>32</xdr:row>
      <xdr:rowOff>99060</xdr:rowOff>
    </xdr:to>
    <xdr:sp macro="" textlink="">
      <xdr:nvSpPr>
        <xdr:cNvPr id="35" name="Rectangle: Rounded Corners 34">
          <a:extLst>
            <a:ext uri="{FF2B5EF4-FFF2-40B4-BE49-F238E27FC236}">
              <a16:creationId xmlns:a16="http://schemas.microsoft.com/office/drawing/2014/main" id="{BB6F4D85-7724-40E8-8B88-BB82B02117E3}"/>
            </a:ext>
          </a:extLst>
        </xdr:cNvPr>
        <xdr:cNvSpPr/>
      </xdr:nvSpPr>
      <xdr:spPr>
        <a:xfrm>
          <a:off x="167640" y="2758440"/>
          <a:ext cx="5814060" cy="3238500"/>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rtl="0"/>
          <a:endParaRPr lang="en-IN" sz="800" b="1" i="0" u="none" strike="noStrike">
            <a:solidFill>
              <a:schemeClr val="dk1"/>
            </a:solidFill>
            <a:effectLst/>
            <a:latin typeface="+mn-lt"/>
            <a:ea typeface="+mn-ea"/>
            <a:cs typeface="+mn-cs"/>
          </a:endParaRPr>
        </a:p>
        <a:p>
          <a:pPr rtl="0"/>
          <a:r>
            <a:rPr lang="en-IN" sz="1400" b="1" i="0" u="none" strike="noStrike">
              <a:solidFill>
                <a:schemeClr val="dk1"/>
              </a:solidFill>
              <a:effectLst/>
              <a:latin typeface="+mn-lt"/>
              <a:ea typeface="+mn-ea"/>
              <a:cs typeface="+mn-cs"/>
            </a:rPr>
            <a:t>How does the calculator help?</a:t>
          </a:r>
        </a:p>
        <a:p>
          <a:pPr rtl="0"/>
          <a:endParaRPr lang="en-IN" sz="800" b="0">
            <a:effectLst/>
            <a:latin typeface="+mn-lt"/>
          </a:endParaRPr>
        </a:p>
        <a:p>
          <a:pPr rtl="0"/>
          <a:r>
            <a:rPr lang="en-IN" sz="1200" b="0" i="0" u="none" strike="noStrike">
              <a:solidFill>
                <a:schemeClr val="dk1"/>
              </a:solidFill>
              <a:effectLst/>
              <a:latin typeface="+mn-lt"/>
              <a:ea typeface="+mn-ea"/>
              <a:cs typeface="+mn-cs"/>
            </a:rPr>
            <a:t>This financial statement analysis parameters template includes the top five most useful calculators. </a:t>
          </a:r>
        </a:p>
        <a:p>
          <a:pPr rtl="0"/>
          <a:endParaRPr lang="en-IN" sz="900" b="0" i="0" u="none" strike="noStrike">
            <a:solidFill>
              <a:schemeClr val="dk1"/>
            </a:solidFill>
            <a:effectLst/>
            <a:latin typeface="+mn-lt"/>
            <a:ea typeface="+mn-ea"/>
            <a:cs typeface="+mn-cs"/>
          </a:endParaRPr>
        </a:p>
        <a:p>
          <a:pPr rtl="0"/>
          <a:endParaRPr lang="en-IN" sz="200" b="0" i="0" u="none" strike="noStrike">
            <a:solidFill>
              <a:schemeClr val="dk1"/>
            </a:solidFill>
            <a:effectLst/>
            <a:latin typeface="+mn-lt"/>
            <a:ea typeface="+mn-ea"/>
            <a:cs typeface="+mn-cs"/>
          </a:endParaRPr>
        </a:p>
        <a:p>
          <a:pPr rtl="0"/>
          <a:r>
            <a:rPr lang="en-IN" sz="1200" b="0" i="0" u="none" strike="noStrike">
              <a:solidFill>
                <a:schemeClr val="dk1"/>
              </a:solidFill>
              <a:effectLst/>
              <a:latin typeface="+mn-lt"/>
              <a:ea typeface="+mn-ea"/>
              <a:cs typeface="+mn-cs"/>
            </a:rPr>
            <a:t>1. Equity Calculator,</a:t>
          </a:r>
        </a:p>
        <a:p>
          <a:pPr rtl="0"/>
          <a:endParaRPr lang="en-IN" sz="500" b="0" i="0" u="none" strike="noStrike">
            <a:solidFill>
              <a:schemeClr val="dk1"/>
            </a:solidFill>
            <a:effectLst/>
            <a:latin typeface="+mn-lt"/>
            <a:ea typeface="+mn-ea"/>
            <a:cs typeface="+mn-cs"/>
          </a:endParaRPr>
        </a:p>
        <a:p>
          <a:pPr rtl="0"/>
          <a:r>
            <a:rPr lang="en-IN" sz="1200" b="0" i="0" u="none" strike="noStrike">
              <a:solidFill>
                <a:schemeClr val="dk1"/>
              </a:solidFill>
              <a:effectLst/>
              <a:latin typeface="+mn-lt"/>
              <a:ea typeface="+mn-ea"/>
              <a:cs typeface="+mn-cs"/>
            </a:rPr>
            <a:t>2. Current Ratio Calculator</a:t>
          </a:r>
        </a:p>
        <a:p>
          <a:pPr rtl="0"/>
          <a:endParaRPr lang="en-IN" sz="500" b="0" i="0" u="none" strike="noStrike">
            <a:solidFill>
              <a:schemeClr val="dk1"/>
            </a:solidFill>
            <a:effectLst/>
            <a:latin typeface="+mn-lt"/>
            <a:ea typeface="+mn-ea"/>
            <a:cs typeface="+mn-cs"/>
          </a:endParaRPr>
        </a:p>
        <a:p>
          <a:pPr rtl="0"/>
          <a:r>
            <a:rPr lang="en-IN" sz="1200" b="0" i="0" u="none" strike="noStrike">
              <a:solidFill>
                <a:schemeClr val="dk1"/>
              </a:solidFill>
              <a:effectLst/>
              <a:latin typeface="+mn-lt"/>
              <a:ea typeface="+mn-ea"/>
              <a:cs typeface="+mn-cs"/>
            </a:rPr>
            <a:t>3. Net Income or Loss Calculator</a:t>
          </a:r>
        </a:p>
        <a:p>
          <a:pPr rtl="0"/>
          <a:endParaRPr lang="en-IN" sz="500" b="0" i="0" u="none" strike="noStrike">
            <a:solidFill>
              <a:schemeClr val="dk1"/>
            </a:solidFill>
            <a:effectLst/>
            <a:latin typeface="+mn-lt"/>
            <a:ea typeface="+mn-ea"/>
            <a:cs typeface="+mn-cs"/>
          </a:endParaRPr>
        </a:p>
        <a:p>
          <a:pPr rtl="0"/>
          <a:r>
            <a:rPr lang="en-IN" sz="1200" b="0" i="0" u="none" strike="noStrike">
              <a:solidFill>
                <a:schemeClr val="dk1"/>
              </a:solidFill>
              <a:effectLst/>
              <a:latin typeface="+mn-lt"/>
              <a:ea typeface="+mn-ea"/>
              <a:cs typeface="+mn-cs"/>
            </a:rPr>
            <a:t>4. Breakeven Point Calculator</a:t>
          </a:r>
        </a:p>
        <a:p>
          <a:pPr rtl="0"/>
          <a:endParaRPr lang="en-IN" sz="500" b="0" i="0" u="none" strike="noStrike">
            <a:solidFill>
              <a:schemeClr val="dk1"/>
            </a:solidFill>
            <a:effectLst/>
            <a:latin typeface="+mn-lt"/>
            <a:ea typeface="+mn-ea"/>
            <a:cs typeface="+mn-cs"/>
          </a:endParaRPr>
        </a:p>
        <a:p>
          <a:pPr rtl="0"/>
          <a:r>
            <a:rPr lang="en-IN" sz="1200" b="0" i="0" u="none" strike="noStrike">
              <a:solidFill>
                <a:schemeClr val="dk1"/>
              </a:solidFill>
              <a:effectLst/>
              <a:latin typeface="+mn-lt"/>
              <a:ea typeface="+mn-ea"/>
              <a:cs typeface="+mn-cs"/>
            </a:rPr>
            <a:t>5. Leverage Ratios Calculator </a:t>
          </a:r>
        </a:p>
        <a:p>
          <a:pPr rtl="0"/>
          <a:endParaRPr lang="en-IN" sz="800" b="0" i="0" u="none" strike="noStrike">
            <a:solidFill>
              <a:schemeClr val="dk1"/>
            </a:solidFill>
            <a:effectLst/>
            <a:latin typeface="+mn-lt"/>
            <a:ea typeface="+mn-ea"/>
            <a:cs typeface="+mn-cs"/>
          </a:endParaRPr>
        </a:p>
        <a:p>
          <a:pPr rtl="0"/>
          <a:r>
            <a:rPr lang="en-IN" sz="1200" b="0" i="0" u="none" strike="noStrike">
              <a:solidFill>
                <a:schemeClr val="dk1"/>
              </a:solidFill>
              <a:effectLst/>
              <a:latin typeface="+mn-lt"/>
              <a:ea typeface="+mn-ea"/>
              <a:cs typeface="+mn-cs"/>
            </a:rPr>
            <a:t>The</a:t>
          </a:r>
          <a:r>
            <a:rPr lang="en-IN" sz="1200" b="0" i="0" u="none" strike="noStrike" baseline="0">
              <a:solidFill>
                <a:schemeClr val="dk1"/>
              </a:solidFill>
              <a:effectLst/>
              <a:latin typeface="+mn-lt"/>
              <a:ea typeface="+mn-ea"/>
              <a:cs typeface="+mn-cs"/>
            </a:rPr>
            <a:t> calculator</a:t>
          </a:r>
          <a:r>
            <a:rPr lang="en-IN" sz="1200" b="0" i="0" u="none" strike="noStrike">
              <a:solidFill>
                <a:schemeClr val="dk1"/>
              </a:solidFill>
              <a:effectLst/>
              <a:latin typeface="+mn-lt"/>
              <a:ea typeface="+mn-ea"/>
              <a:cs typeface="+mn-cs"/>
            </a:rPr>
            <a:t> will simplify your financial calculations and help you make more accurate credit decisions.</a:t>
          </a:r>
          <a:endParaRPr lang="en-IN" sz="1200" b="0">
            <a:effectLst/>
            <a:latin typeface="+mn-lt"/>
          </a:endParaRPr>
        </a:p>
        <a:p>
          <a:br>
            <a:rPr lang="en-IN">
              <a:latin typeface="+mn-lt"/>
            </a:rPr>
          </a:br>
          <a:endParaRPr lang="en-IN" sz="1100">
            <a:latin typeface="+mn-lt"/>
          </a:endParaRPr>
        </a:p>
      </xdr:txBody>
    </xdr:sp>
    <xdr:clientData/>
  </xdr:twoCellAnchor>
  <xdr:twoCellAnchor>
    <xdr:from>
      <xdr:col>0</xdr:col>
      <xdr:colOff>0</xdr:colOff>
      <xdr:row>54</xdr:row>
      <xdr:rowOff>91440</xdr:rowOff>
    </xdr:from>
    <xdr:to>
      <xdr:col>24</xdr:col>
      <xdr:colOff>76200</xdr:colOff>
      <xdr:row>54</xdr:row>
      <xdr:rowOff>91440</xdr:rowOff>
    </xdr:to>
    <xdr:cxnSp macro="">
      <xdr:nvCxnSpPr>
        <xdr:cNvPr id="38" name="Straight Connector 37">
          <a:extLst>
            <a:ext uri="{FF2B5EF4-FFF2-40B4-BE49-F238E27FC236}">
              <a16:creationId xmlns:a16="http://schemas.microsoft.com/office/drawing/2014/main" id="{7AE1C8EF-E5EE-4FDC-A7EB-403CBA9F26AB}"/>
            </a:ext>
          </a:extLst>
        </xdr:cNvPr>
        <xdr:cNvCxnSpPr/>
      </xdr:nvCxnSpPr>
      <xdr:spPr>
        <a:xfrm>
          <a:off x="0" y="10012680"/>
          <a:ext cx="141351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137160</xdr:colOff>
      <xdr:row>39</xdr:row>
      <xdr:rowOff>53340</xdr:rowOff>
    </xdr:from>
    <xdr:to>
      <xdr:col>3</xdr:col>
      <xdr:colOff>246888</xdr:colOff>
      <xdr:row>49</xdr:row>
      <xdr:rowOff>56220</xdr:rowOff>
    </xdr:to>
    <xdr:pic>
      <xdr:nvPicPr>
        <xdr:cNvPr id="47" name="Picture 46">
          <a:hlinkClick xmlns:r="http://schemas.openxmlformats.org/officeDocument/2006/relationships" r:id="rId8"/>
          <a:extLst>
            <a:ext uri="{FF2B5EF4-FFF2-40B4-BE49-F238E27FC236}">
              <a16:creationId xmlns:a16="http://schemas.microsoft.com/office/drawing/2014/main" id="{53A5BC1D-B036-4544-8F1A-5FF6357AB54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1317" r="1317"/>
        <a:stretch/>
      </xdr:blipFill>
      <xdr:spPr>
        <a:xfrm>
          <a:off x="137160" y="7231380"/>
          <a:ext cx="1938528" cy="1831680"/>
        </a:xfrm>
        <a:prstGeom prst="roundRect">
          <a:avLst>
            <a:gd name="adj" fmla="val 8594"/>
          </a:avLst>
        </a:prstGeom>
        <a:solidFill>
          <a:srgbClr val="FFFFFF">
            <a:shade val="85000"/>
          </a:srgbClr>
        </a:solidFill>
        <a:ln>
          <a:noFill/>
        </a:ln>
        <a:effectLst>
          <a:outerShdw blurRad="50800" dist="50800" dir="5400000" algn="ctr" rotWithShape="0">
            <a:srgbClr val="000000">
              <a:alpha val="0"/>
            </a:srgbClr>
          </a:outerShdw>
          <a:reflection blurRad="12700" stA="0" endPos="28000" dist="5000" dir="5400000" sy="-100000" algn="bl" rotWithShape="0"/>
        </a:effectLst>
      </xdr:spPr>
    </xdr:pic>
    <xdr:clientData/>
  </xdr:twoCellAnchor>
  <xdr:twoCellAnchor editAs="oneCell">
    <xdr:from>
      <xdr:col>6</xdr:col>
      <xdr:colOff>601980</xdr:colOff>
      <xdr:row>39</xdr:row>
      <xdr:rowOff>53340</xdr:rowOff>
    </xdr:from>
    <xdr:to>
      <xdr:col>10</xdr:col>
      <xdr:colOff>102108</xdr:colOff>
      <xdr:row>49</xdr:row>
      <xdr:rowOff>7986</xdr:rowOff>
    </xdr:to>
    <xdr:pic>
      <xdr:nvPicPr>
        <xdr:cNvPr id="5" name="Picture 4">
          <a:hlinkClick xmlns:r="http://schemas.openxmlformats.org/officeDocument/2006/relationships" r:id="rId10"/>
          <a:extLst>
            <a:ext uri="{FF2B5EF4-FFF2-40B4-BE49-F238E27FC236}">
              <a16:creationId xmlns:a16="http://schemas.microsoft.com/office/drawing/2014/main" id="{62ED9475-4D27-4188-B354-B8DE96E05EC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259580" y="7231380"/>
          <a:ext cx="1938528" cy="1783446"/>
        </a:xfrm>
        <a:prstGeom prst="roundRect">
          <a:avLst>
            <a:gd name="adj" fmla="val 8594"/>
          </a:avLst>
        </a:prstGeom>
        <a:solidFill>
          <a:srgbClr val="FFFFFF">
            <a:shade val="85000"/>
          </a:srgbClr>
        </a:solidFill>
        <a:ln>
          <a:noFill/>
        </a:ln>
        <a:effectLst>
          <a:reflection blurRad="12700" stA="0" endPos="28000" dist="5000" dir="5400000" sy="-100000" algn="bl" rotWithShape="0"/>
        </a:effectLst>
      </xdr:spPr>
    </xdr:pic>
    <xdr:clientData/>
  </xdr:twoCellAnchor>
  <xdr:twoCellAnchor editAs="oneCell">
    <xdr:from>
      <xdr:col>3</xdr:col>
      <xdr:colOff>373380</xdr:colOff>
      <xdr:row>39</xdr:row>
      <xdr:rowOff>53340</xdr:rowOff>
    </xdr:from>
    <xdr:to>
      <xdr:col>6</xdr:col>
      <xdr:colOff>483108</xdr:colOff>
      <xdr:row>49</xdr:row>
      <xdr:rowOff>7986</xdr:rowOff>
    </xdr:to>
    <xdr:pic>
      <xdr:nvPicPr>
        <xdr:cNvPr id="12" name="Picture 11">
          <a:hlinkClick xmlns:r="http://schemas.openxmlformats.org/officeDocument/2006/relationships" r:id="rId12"/>
          <a:extLst>
            <a:ext uri="{FF2B5EF4-FFF2-40B4-BE49-F238E27FC236}">
              <a16:creationId xmlns:a16="http://schemas.microsoft.com/office/drawing/2014/main" id="{E41A9897-5541-4254-BCB3-AE54785DFDA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202180" y="7231380"/>
          <a:ext cx="1938528" cy="1783446"/>
        </a:xfrm>
        <a:prstGeom prst="roundRect">
          <a:avLst>
            <a:gd name="adj" fmla="val 8594"/>
          </a:avLst>
        </a:prstGeom>
        <a:solidFill>
          <a:srgbClr val="FFFFFF">
            <a:shade val="85000"/>
          </a:srgbClr>
        </a:solidFill>
        <a:ln>
          <a:noFill/>
        </a:ln>
        <a:effectLst>
          <a:reflection blurRad="12700" stA="0" endPos="28000" dist="5000" dir="5400000" sy="-100000" algn="bl" rotWithShape="0"/>
        </a:effectLst>
      </xdr:spPr>
    </xdr:pic>
    <xdr:clientData/>
  </xdr:twoCellAnchor>
  <xdr:twoCellAnchor editAs="oneCell">
    <xdr:from>
      <xdr:col>10</xdr:col>
      <xdr:colOff>182880</xdr:colOff>
      <xdr:row>1</xdr:row>
      <xdr:rowOff>68580</xdr:rowOff>
    </xdr:from>
    <xdr:to>
      <xdr:col>17</xdr:col>
      <xdr:colOff>602337</xdr:colOff>
      <xdr:row>4</xdr:row>
      <xdr:rowOff>61007</xdr:rowOff>
    </xdr:to>
    <xdr:pic>
      <xdr:nvPicPr>
        <xdr:cNvPr id="10" name="Picture 9">
          <a:extLst>
            <a:ext uri="{FF2B5EF4-FFF2-40B4-BE49-F238E27FC236}">
              <a16:creationId xmlns:a16="http://schemas.microsoft.com/office/drawing/2014/main" id="{2B95D807-05C6-41C5-A955-B7AED73296B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278880" y="251460"/>
          <a:ext cx="4115157" cy="541067"/>
        </a:xfrm>
        <a:prstGeom prst="rect">
          <a:avLst/>
        </a:prstGeom>
      </xdr:spPr>
    </xdr:pic>
    <xdr:clientData/>
  </xdr:twoCellAnchor>
  <xdr:twoCellAnchor editAs="oneCell">
    <xdr:from>
      <xdr:col>10</xdr:col>
      <xdr:colOff>297181</xdr:colOff>
      <xdr:row>4</xdr:row>
      <xdr:rowOff>144780</xdr:rowOff>
    </xdr:from>
    <xdr:to>
      <xdr:col>17</xdr:col>
      <xdr:colOff>472599</xdr:colOff>
      <xdr:row>6</xdr:row>
      <xdr:rowOff>152440</xdr:rowOff>
    </xdr:to>
    <xdr:pic>
      <xdr:nvPicPr>
        <xdr:cNvPr id="15" name="Picture 14">
          <a:extLst>
            <a:ext uri="{FF2B5EF4-FFF2-40B4-BE49-F238E27FC236}">
              <a16:creationId xmlns:a16="http://schemas.microsoft.com/office/drawing/2014/main" id="{A36DB4FC-001E-4EA7-9C94-3DDCDDDD606D}"/>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93181" y="876300"/>
          <a:ext cx="3871118" cy="373420"/>
        </a:xfrm>
        <a:prstGeom prst="rect">
          <a:avLst/>
        </a:prstGeom>
      </xdr:spPr>
    </xdr:pic>
    <xdr:clientData/>
  </xdr:twoCellAnchor>
  <xdr:twoCellAnchor editAs="oneCell">
    <xdr:from>
      <xdr:col>10</xdr:col>
      <xdr:colOff>289560</xdr:colOff>
      <xdr:row>8</xdr:row>
      <xdr:rowOff>24588</xdr:rowOff>
    </xdr:from>
    <xdr:to>
      <xdr:col>22</xdr:col>
      <xdr:colOff>373380</xdr:colOff>
      <xdr:row>10</xdr:row>
      <xdr:rowOff>171191</xdr:rowOff>
    </xdr:to>
    <xdr:pic>
      <xdr:nvPicPr>
        <xdr:cNvPr id="18" name="Picture 17">
          <a:extLst>
            <a:ext uri="{FF2B5EF4-FFF2-40B4-BE49-F238E27FC236}">
              <a16:creationId xmlns:a16="http://schemas.microsoft.com/office/drawing/2014/main" id="{D7CA40FE-D9AE-449B-A5F4-304068850B29}"/>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5560" y="1533348"/>
          <a:ext cx="6827520" cy="512363"/>
        </a:xfrm>
        <a:prstGeom prst="rect">
          <a:avLst/>
        </a:prstGeom>
      </xdr:spPr>
    </xdr:pic>
    <xdr:clientData/>
  </xdr:twoCellAnchor>
  <xdr:twoCellAnchor editAs="oneCell">
    <xdr:from>
      <xdr:col>10</xdr:col>
      <xdr:colOff>350520</xdr:colOff>
      <xdr:row>36</xdr:row>
      <xdr:rowOff>35156</xdr:rowOff>
    </xdr:from>
    <xdr:to>
      <xdr:col>22</xdr:col>
      <xdr:colOff>320040</xdr:colOff>
      <xdr:row>39</xdr:row>
      <xdr:rowOff>95712</xdr:rowOff>
    </xdr:to>
    <xdr:pic>
      <xdr:nvPicPr>
        <xdr:cNvPr id="23" name="Picture 22">
          <a:extLst>
            <a:ext uri="{FF2B5EF4-FFF2-40B4-BE49-F238E27FC236}">
              <a16:creationId xmlns:a16="http://schemas.microsoft.com/office/drawing/2014/main" id="{314182D0-D840-4729-B318-0BEEDC4BBA2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446520" y="6664556"/>
          <a:ext cx="6713220" cy="609196"/>
        </a:xfrm>
        <a:prstGeom prst="rect">
          <a:avLst/>
        </a:prstGeom>
      </xdr:spPr>
    </xdr:pic>
    <xdr:clientData/>
  </xdr:twoCellAnchor>
  <xdr:twoCellAnchor>
    <xdr:from>
      <xdr:col>10</xdr:col>
      <xdr:colOff>335280</xdr:colOff>
      <xdr:row>3</xdr:row>
      <xdr:rowOff>129540</xdr:rowOff>
    </xdr:from>
    <xdr:to>
      <xdr:col>17</xdr:col>
      <xdr:colOff>266700</xdr:colOff>
      <xdr:row>3</xdr:row>
      <xdr:rowOff>129540</xdr:rowOff>
    </xdr:to>
    <xdr:cxnSp macro="">
      <xdr:nvCxnSpPr>
        <xdr:cNvPr id="27" name="Straight Connector 26">
          <a:extLst>
            <a:ext uri="{FF2B5EF4-FFF2-40B4-BE49-F238E27FC236}">
              <a16:creationId xmlns:a16="http://schemas.microsoft.com/office/drawing/2014/main" id="{B5798ADF-EF70-40C0-B311-EF4BD9CF63A9}"/>
            </a:ext>
          </a:extLst>
        </xdr:cNvPr>
        <xdr:cNvCxnSpPr/>
      </xdr:nvCxnSpPr>
      <xdr:spPr>
        <a:xfrm>
          <a:off x="6431280" y="678180"/>
          <a:ext cx="3627120" cy="0"/>
        </a:xfrm>
        <a:prstGeom prst="line">
          <a:avLst/>
        </a:prstGeom>
        <a:ln>
          <a:solidFill>
            <a:schemeClr val="accent2"/>
          </a:solidFill>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10</xdr:col>
      <xdr:colOff>327660</xdr:colOff>
      <xdr:row>19</xdr:row>
      <xdr:rowOff>102865</xdr:rowOff>
    </xdr:from>
    <xdr:to>
      <xdr:col>21</xdr:col>
      <xdr:colOff>137160</xdr:colOff>
      <xdr:row>22</xdr:row>
      <xdr:rowOff>86660</xdr:rowOff>
    </xdr:to>
    <xdr:pic>
      <xdr:nvPicPr>
        <xdr:cNvPr id="29" name="Picture 28">
          <a:extLst>
            <a:ext uri="{FF2B5EF4-FFF2-40B4-BE49-F238E27FC236}">
              <a16:creationId xmlns:a16="http://schemas.microsoft.com/office/drawing/2014/main" id="{6BF48D05-8428-43F2-B7BC-FF9D3A50A11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423660" y="3623305"/>
          <a:ext cx="5943600" cy="532435"/>
        </a:xfrm>
        <a:prstGeom prst="rect">
          <a:avLst/>
        </a:prstGeom>
      </xdr:spPr>
    </xdr:pic>
    <xdr:clientData/>
  </xdr:twoCellAnchor>
  <xdr:twoCellAnchor editAs="oneCell">
    <xdr:from>
      <xdr:col>0</xdr:col>
      <xdr:colOff>213361</xdr:colOff>
      <xdr:row>35</xdr:row>
      <xdr:rowOff>12728</xdr:rowOff>
    </xdr:from>
    <xdr:to>
      <xdr:col>6</xdr:col>
      <xdr:colOff>381001</xdr:colOff>
      <xdr:row>37</xdr:row>
      <xdr:rowOff>15277</xdr:rowOff>
    </xdr:to>
    <xdr:pic>
      <xdr:nvPicPr>
        <xdr:cNvPr id="9" name="Picture 8">
          <a:extLst>
            <a:ext uri="{FF2B5EF4-FFF2-40B4-BE49-F238E27FC236}">
              <a16:creationId xmlns:a16="http://schemas.microsoft.com/office/drawing/2014/main" id="{4212994A-A9BE-413F-A67D-05793376525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13361" y="6459248"/>
          <a:ext cx="3825240" cy="368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15240</xdr:colOff>
      <xdr:row>25</xdr:row>
      <xdr:rowOff>91440</xdr:rowOff>
    </xdr:from>
    <xdr:to>
      <xdr:col>18</xdr:col>
      <xdr:colOff>114300</xdr:colOff>
      <xdr:row>41</xdr:row>
      <xdr:rowOff>0</xdr:rowOff>
    </xdr:to>
    <xdr:sp macro="" textlink="">
      <xdr:nvSpPr>
        <xdr:cNvPr id="6" name="Rectangle: Rounded Corners 5">
          <a:extLst>
            <a:ext uri="{FF2B5EF4-FFF2-40B4-BE49-F238E27FC236}">
              <a16:creationId xmlns:a16="http://schemas.microsoft.com/office/drawing/2014/main" id="{C41A0B86-7244-4E14-A9D3-EB9051E02810}"/>
            </a:ext>
          </a:extLst>
        </xdr:cNvPr>
        <xdr:cNvSpPr/>
      </xdr:nvSpPr>
      <xdr:spPr>
        <a:xfrm>
          <a:off x="9258300" y="5410200"/>
          <a:ext cx="1927860" cy="2750820"/>
        </a:xfrm>
        <a:prstGeom prst="roundRect">
          <a:avLst/>
        </a:prstGeom>
        <a:ln w="28575"/>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lang="en-IN" sz="1200">
              <a:solidFill>
                <a:schemeClr val="accent2">
                  <a:lumMod val="75000"/>
                </a:schemeClr>
              </a:solidFill>
              <a:latin typeface="Arial Black" panose="020B0A04020102020204" pitchFamily="34" charset="0"/>
            </a:rPr>
            <a:t>Also Calculate</a:t>
          </a:r>
        </a:p>
      </xdr:txBody>
    </xdr:sp>
    <xdr:clientData/>
  </xdr:twoCellAnchor>
  <xdr:twoCellAnchor>
    <xdr:from>
      <xdr:col>15</xdr:col>
      <xdr:colOff>243840</xdr:colOff>
      <xdr:row>29</xdr:row>
      <xdr:rowOff>7620</xdr:rowOff>
    </xdr:from>
    <xdr:to>
      <xdr:col>17</xdr:col>
      <xdr:colOff>487680</xdr:colOff>
      <xdr:row>30</xdr:row>
      <xdr:rowOff>160020</xdr:rowOff>
    </xdr:to>
    <xdr:sp macro="" textlink="">
      <xdr:nvSpPr>
        <xdr:cNvPr id="9" name="Rectangle: Rounded Corners 8">
          <a:hlinkClick xmlns:r="http://schemas.openxmlformats.org/officeDocument/2006/relationships" r:id="rId1"/>
          <a:extLst>
            <a:ext uri="{FF2B5EF4-FFF2-40B4-BE49-F238E27FC236}">
              <a16:creationId xmlns:a16="http://schemas.microsoft.com/office/drawing/2014/main" id="{04021DC4-41DD-4585-A8CC-53C11B82474E}"/>
            </a:ext>
          </a:extLst>
        </xdr:cNvPr>
        <xdr:cNvSpPr/>
      </xdr:nvSpPr>
      <xdr:spPr>
        <a:xfrm>
          <a:off x="9486900" y="5974080"/>
          <a:ext cx="1463040" cy="33528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IN" sz="1100">
              <a:latin typeface="Lato Black" panose="020F0A02020204030203" pitchFamily="34" charset="0"/>
            </a:rPr>
            <a:t>Current Ratio</a:t>
          </a:r>
        </a:p>
      </xdr:txBody>
    </xdr:sp>
    <xdr:clientData/>
  </xdr:twoCellAnchor>
  <xdr:twoCellAnchor editAs="oneCell">
    <xdr:from>
      <xdr:col>3</xdr:col>
      <xdr:colOff>502921</xdr:colOff>
      <xdr:row>16</xdr:row>
      <xdr:rowOff>145746</xdr:rowOff>
    </xdr:from>
    <xdr:to>
      <xdr:col>8</xdr:col>
      <xdr:colOff>502921</xdr:colOff>
      <xdr:row>19</xdr:row>
      <xdr:rowOff>38141</xdr:rowOff>
    </xdr:to>
    <xdr:pic>
      <xdr:nvPicPr>
        <xdr:cNvPr id="4" name="Picture 3">
          <a:extLst>
            <a:ext uri="{FF2B5EF4-FFF2-40B4-BE49-F238E27FC236}">
              <a16:creationId xmlns:a16="http://schemas.microsoft.com/office/drawing/2014/main" id="{91986E88-E38E-4F1F-9360-E5CB6A3CF2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86001" y="3612846"/>
          <a:ext cx="3048000" cy="448655"/>
        </a:xfrm>
        <a:prstGeom prst="rect">
          <a:avLst/>
        </a:prstGeom>
      </xdr:spPr>
    </xdr:pic>
    <xdr:clientData/>
  </xdr:twoCellAnchor>
  <xdr:twoCellAnchor editAs="oneCell">
    <xdr:from>
      <xdr:col>0</xdr:col>
      <xdr:colOff>304800</xdr:colOff>
      <xdr:row>0</xdr:row>
      <xdr:rowOff>22860</xdr:rowOff>
    </xdr:from>
    <xdr:to>
      <xdr:col>13</xdr:col>
      <xdr:colOff>53340</xdr:colOff>
      <xdr:row>1</xdr:row>
      <xdr:rowOff>57150</xdr:rowOff>
    </xdr:to>
    <xdr:pic>
      <xdr:nvPicPr>
        <xdr:cNvPr id="8" name="Picture 7">
          <a:extLst>
            <a:ext uri="{FF2B5EF4-FFF2-40B4-BE49-F238E27FC236}">
              <a16:creationId xmlns:a16="http://schemas.microsoft.com/office/drawing/2014/main" id="{B25CA5D4-14DC-4F52-AD36-4B22ED812C0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4800" y="22860"/>
          <a:ext cx="7772400" cy="971550"/>
        </a:xfrm>
        <a:prstGeom prst="rect">
          <a:avLst/>
        </a:prstGeom>
      </xdr:spPr>
    </xdr:pic>
    <xdr:clientData/>
  </xdr:twoCellAnchor>
  <xdr:twoCellAnchor editAs="oneCell">
    <xdr:from>
      <xdr:col>4</xdr:col>
      <xdr:colOff>320040</xdr:colOff>
      <xdr:row>2</xdr:row>
      <xdr:rowOff>45720</xdr:rowOff>
    </xdr:from>
    <xdr:to>
      <xdr:col>8</xdr:col>
      <xdr:colOff>106873</xdr:colOff>
      <xdr:row>4</xdr:row>
      <xdr:rowOff>60996</xdr:rowOff>
    </xdr:to>
    <xdr:pic>
      <xdr:nvPicPr>
        <xdr:cNvPr id="10" name="Picture 9">
          <a:extLst>
            <a:ext uri="{FF2B5EF4-FFF2-40B4-BE49-F238E27FC236}">
              <a16:creationId xmlns:a16="http://schemas.microsoft.com/office/drawing/2014/main" id="{3F824B26-30DB-4750-85CA-EC29303809F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12720" y="1196340"/>
          <a:ext cx="2225233" cy="419136"/>
        </a:xfrm>
        <a:prstGeom prst="rect">
          <a:avLst/>
        </a:prstGeom>
      </xdr:spPr>
    </xdr:pic>
    <xdr:clientData/>
  </xdr:twoCellAnchor>
  <xdr:twoCellAnchor>
    <xdr:from>
      <xdr:col>15</xdr:col>
      <xdr:colOff>251460</xdr:colOff>
      <xdr:row>32</xdr:row>
      <xdr:rowOff>7620</xdr:rowOff>
    </xdr:from>
    <xdr:to>
      <xdr:col>17</xdr:col>
      <xdr:colOff>495300</xdr:colOff>
      <xdr:row>33</xdr:row>
      <xdr:rowOff>163068</xdr:rowOff>
    </xdr:to>
    <xdr:sp macro="" textlink="">
      <xdr:nvSpPr>
        <xdr:cNvPr id="2" name="Rectangle: Rounded Corners 1">
          <a:hlinkClick xmlns:r="http://schemas.openxmlformats.org/officeDocument/2006/relationships" r:id="rId5"/>
          <a:extLst>
            <a:ext uri="{FF2B5EF4-FFF2-40B4-BE49-F238E27FC236}">
              <a16:creationId xmlns:a16="http://schemas.microsoft.com/office/drawing/2014/main" id="{45DBA52D-D0DA-42DC-8E4F-C509BB126507}"/>
            </a:ext>
          </a:extLst>
        </xdr:cNvPr>
        <xdr:cNvSpPr/>
      </xdr:nvSpPr>
      <xdr:spPr>
        <a:xfrm>
          <a:off x="9494520" y="6522720"/>
          <a:ext cx="1463040" cy="338328"/>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IN" sz="1100">
              <a:latin typeface="Lato Black" panose="020F0A02020204030203" pitchFamily="34" charset="0"/>
            </a:rPr>
            <a:t>Net Income or Loss</a:t>
          </a:r>
        </a:p>
      </xdr:txBody>
    </xdr:sp>
    <xdr:clientData/>
  </xdr:twoCellAnchor>
  <xdr:twoCellAnchor>
    <xdr:from>
      <xdr:col>15</xdr:col>
      <xdr:colOff>251460</xdr:colOff>
      <xdr:row>35</xdr:row>
      <xdr:rowOff>7620</xdr:rowOff>
    </xdr:from>
    <xdr:to>
      <xdr:col>17</xdr:col>
      <xdr:colOff>495300</xdr:colOff>
      <xdr:row>36</xdr:row>
      <xdr:rowOff>163068</xdr:rowOff>
    </xdr:to>
    <xdr:sp macro="" textlink="">
      <xdr:nvSpPr>
        <xdr:cNvPr id="11" name="Rectangle: Rounded Corners 10">
          <a:hlinkClick xmlns:r="http://schemas.openxmlformats.org/officeDocument/2006/relationships" r:id="rId6"/>
          <a:extLst>
            <a:ext uri="{FF2B5EF4-FFF2-40B4-BE49-F238E27FC236}">
              <a16:creationId xmlns:a16="http://schemas.microsoft.com/office/drawing/2014/main" id="{F8DEB9FC-C81C-4313-8B95-644F1B100BD7}"/>
            </a:ext>
          </a:extLst>
        </xdr:cNvPr>
        <xdr:cNvSpPr/>
      </xdr:nvSpPr>
      <xdr:spPr>
        <a:xfrm>
          <a:off x="9494520" y="7071360"/>
          <a:ext cx="1463040" cy="338328"/>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IN" sz="1100">
              <a:latin typeface="Lato Black" panose="020F0A02020204030203" pitchFamily="34" charset="0"/>
            </a:rPr>
            <a:t>Breakeven Point</a:t>
          </a:r>
        </a:p>
      </xdr:txBody>
    </xdr:sp>
    <xdr:clientData/>
  </xdr:twoCellAnchor>
  <xdr:twoCellAnchor>
    <xdr:from>
      <xdr:col>15</xdr:col>
      <xdr:colOff>259080</xdr:colOff>
      <xdr:row>37</xdr:row>
      <xdr:rowOff>152400</xdr:rowOff>
    </xdr:from>
    <xdr:to>
      <xdr:col>17</xdr:col>
      <xdr:colOff>502920</xdr:colOff>
      <xdr:row>39</xdr:row>
      <xdr:rowOff>124968</xdr:rowOff>
    </xdr:to>
    <xdr:sp macro="" textlink="">
      <xdr:nvSpPr>
        <xdr:cNvPr id="12" name="Rectangle: Rounded Corners 11">
          <a:hlinkClick xmlns:r="http://schemas.openxmlformats.org/officeDocument/2006/relationships" r:id="rId7"/>
          <a:extLst>
            <a:ext uri="{FF2B5EF4-FFF2-40B4-BE49-F238E27FC236}">
              <a16:creationId xmlns:a16="http://schemas.microsoft.com/office/drawing/2014/main" id="{F1C8CD26-6834-470E-A636-B7616227F6D6}"/>
            </a:ext>
          </a:extLst>
        </xdr:cNvPr>
        <xdr:cNvSpPr/>
      </xdr:nvSpPr>
      <xdr:spPr>
        <a:xfrm>
          <a:off x="9502140" y="7581900"/>
          <a:ext cx="1463040" cy="338328"/>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IN" sz="1100">
              <a:latin typeface="Lato Black" panose="020F0A02020204030203" pitchFamily="34" charset="0"/>
            </a:rPr>
            <a:t>Leverage Ratios</a:t>
          </a:r>
        </a:p>
      </xdr:txBody>
    </xdr:sp>
    <xdr:clientData/>
  </xdr:twoCellAnchor>
  <xdr:twoCellAnchor>
    <xdr:from>
      <xdr:col>14</xdr:col>
      <xdr:colOff>579120</xdr:colOff>
      <xdr:row>3</xdr:row>
      <xdr:rowOff>7620</xdr:rowOff>
    </xdr:from>
    <xdr:to>
      <xdr:col>21</xdr:col>
      <xdr:colOff>205740</xdr:colOff>
      <xdr:row>12</xdr:row>
      <xdr:rowOff>38100</xdr:rowOff>
    </xdr:to>
    <xdr:sp macro="" textlink="">
      <xdr:nvSpPr>
        <xdr:cNvPr id="7" name="Rectangle: Rounded Corners 6">
          <a:extLst>
            <a:ext uri="{FF2B5EF4-FFF2-40B4-BE49-F238E27FC236}">
              <a16:creationId xmlns:a16="http://schemas.microsoft.com/office/drawing/2014/main" id="{D9B14917-9566-4AEC-97F7-D65E0007D59E}"/>
            </a:ext>
          </a:extLst>
        </xdr:cNvPr>
        <xdr:cNvSpPr/>
      </xdr:nvSpPr>
      <xdr:spPr>
        <a:xfrm>
          <a:off x="9212580" y="1379220"/>
          <a:ext cx="3893820" cy="1562100"/>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rtl="0"/>
          <a:endParaRPr lang="en-IN" sz="800" b="1" i="0" u="none" strike="noStrike">
            <a:solidFill>
              <a:schemeClr val="dk1"/>
            </a:solidFill>
            <a:effectLst/>
            <a:latin typeface="+mn-lt"/>
            <a:ea typeface="+mn-ea"/>
            <a:cs typeface="+mn-cs"/>
          </a:endParaRPr>
        </a:p>
        <a:p>
          <a:pPr rtl="0"/>
          <a:r>
            <a:rPr lang="en-IN" sz="1200" b="1" i="0" u="none" strike="noStrike">
              <a:solidFill>
                <a:schemeClr val="dk1"/>
              </a:solidFill>
              <a:effectLst/>
              <a:latin typeface="+mn-lt"/>
              <a:ea typeface="+mn-ea"/>
              <a:cs typeface="+mn-cs"/>
            </a:rPr>
            <a:t>What is Equity?</a:t>
          </a:r>
        </a:p>
        <a:p>
          <a:pPr rtl="0"/>
          <a:endParaRPr lang="en-IN" sz="400" b="0" i="0" u="none" strike="noStrike">
            <a:solidFill>
              <a:schemeClr val="dk1"/>
            </a:solidFill>
            <a:effectLst/>
            <a:latin typeface="+mn-lt"/>
            <a:ea typeface="+mn-ea"/>
            <a:cs typeface="+mn-cs"/>
          </a:endParaRPr>
        </a:p>
        <a:p>
          <a:pPr rtl="0"/>
          <a:r>
            <a:rPr lang="en-IN" sz="1200" b="0" i="0" u="none" strike="noStrike">
              <a:solidFill>
                <a:schemeClr val="dk1"/>
              </a:solidFill>
              <a:effectLst/>
              <a:latin typeface="+mn-lt"/>
              <a:ea typeface="+mn-ea"/>
              <a:cs typeface="+mn-cs"/>
            </a:rPr>
            <a:t>The amount of capital invested or owned by a company's owner is referred to as equity. The difference between a company's liabilities and assets on its balance sheet is used to calculate equity.</a:t>
          </a:r>
          <a:endParaRPr lang="en-IN" sz="1200" b="0">
            <a:effectLst/>
            <a:latin typeface="+mn-lt"/>
          </a:endParaRPr>
        </a:p>
        <a:p>
          <a:br>
            <a:rPr lang="en-IN">
              <a:latin typeface="+mn-lt"/>
            </a:rPr>
          </a:br>
          <a:endParaRPr lang="en-IN" sz="1100">
            <a:latin typeface="+mn-lt"/>
          </a:endParaRPr>
        </a:p>
      </xdr:txBody>
    </xdr:sp>
    <xdr:clientData/>
  </xdr:twoCellAnchor>
  <xdr:twoCellAnchor>
    <xdr:from>
      <xdr:col>15</xdr:col>
      <xdr:colOff>22860</xdr:colOff>
      <xdr:row>13</xdr:row>
      <xdr:rowOff>114300</xdr:rowOff>
    </xdr:from>
    <xdr:to>
      <xdr:col>21</xdr:col>
      <xdr:colOff>266700</xdr:colOff>
      <xdr:row>24</xdr:row>
      <xdr:rowOff>68580</xdr:rowOff>
    </xdr:to>
    <xdr:sp macro="" textlink="">
      <xdr:nvSpPr>
        <xdr:cNvPr id="14" name="Rectangle: Rounded Corners 13">
          <a:extLst>
            <a:ext uri="{FF2B5EF4-FFF2-40B4-BE49-F238E27FC236}">
              <a16:creationId xmlns:a16="http://schemas.microsoft.com/office/drawing/2014/main" id="{CA21867B-24DE-469D-ACA3-40A79C25EFC8}"/>
            </a:ext>
          </a:extLst>
        </xdr:cNvPr>
        <xdr:cNvSpPr/>
      </xdr:nvSpPr>
      <xdr:spPr>
        <a:xfrm>
          <a:off x="9265920" y="3208020"/>
          <a:ext cx="3901440" cy="1996440"/>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rtl="0"/>
          <a:endParaRPr lang="en-IN" sz="800" b="1" i="0" u="none" strike="noStrike">
            <a:solidFill>
              <a:schemeClr val="dk1"/>
            </a:solidFill>
            <a:effectLst/>
            <a:latin typeface="+mn-lt"/>
            <a:ea typeface="+mn-ea"/>
            <a:cs typeface="+mn-cs"/>
          </a:endParaRPr>
        </a:p>
        <a:p>
          <a:pPr rtl="0"/>
          <a:r>
            <a:rPr lang="en-IN" sz="1200" b="1" i="0" u="none" strike="noStrike">
              <a:solidFill>
                <a:schemeClr val="dk1"/>
              </a:solidFill>
              <a:effectLst/>
              <a:latin typeface="+mn-lt"/>
              <a:ea typeface="+mn-ea"/>
              <a:cs typeface="+mn-cs"/>
            </a:rPr>
            <a:t>What is Tangible Equity?</a:t>
          </a:r>
        </a:p>
        <a:p>
          <a:pPr rtl="0"/>
          <a:endParaRPr lang="en-IN" sz="400" b="0">
            <a:effectLst/>
            <a:latin typeface="+mn-lt"/>
          </a:endParaRPr>
        </a:p>
        <a:p>
          <a:pPr rtl="0"/>
          <a:r>
            <a:rPr lang="en-IN" sz="1200" b="0" i="0" u="none" strike="noStrike">
              <a:solidFill>
                <a:schemeClr val="dk1"/>
              </a:solidFill>
              <a:effectLst/>
              <a:latin typeface="+mn-lt"/>
              <a:ea typeface="+mn-ea"/>
              <a:cs typeface="+mn-cs"/>
            </a:rPr>
            <a:t>Tangible equity is a component of various ratios used to assess a company's financial health. It denotes the share of stockholder equity that is in the form of common stock rather than preferred stock. Intangible assets such as trade secrets and leveraged information possession are also excluded from tangible equity.</a:t>
          </a:r>
          <a:endParaRPr lang="en-IN" sz="1200" b="0">
            <a:effectLst/>
            <a:latin typeface="+mn-lt"/>
          </a:endParaRPr>
        </a:p>
        <a:p>
          <a:br>
            <a:rPr lang="en-IN">
              <a:latin typeface="+mn-lt"/>
            </a:rPr>
          </a:br>
          <a:endParaRPr lang="en-IN" sz="1100">
            <a:latin typeface="+mn-lt"/>
          </a:endParaRPr>
        </a:p>
      </xdr:txBody>
    </xdr:sp>
    <xdr:clientData/>
  </xdr:twoCellAnchor>
  <xdr:twoCellAnchor>
    <xdr:from>
      <xdr:col>12</xdr:col>
      <xdr:colOff>571500</xdr:colOff>
      <xdr:row>1</xdr:row>
      <xdr:rowOff>137160</xdr:rowOff>
    </xdr:from>
    <xdr:to>
      <xdr:col>12</xdr:col>
      <xdr:colOff>571500</xdr:colOff>
      <xdr:row>46</xdr:row>
      <xdr:rowOff>0</xdr:rowOff>
    </xdr:to>
    <xdr:cxnSp macro="">
      <xdr:nvCxnSpPr>
        <xdr:cNvPr id="16" name="Straight Connector 15">
          <a:extLst>
            <a:ext uri="{FF2B5EF4-FFF2-40B4-BE49-F238E27FC236}">
              <a16:creationId xmlns:a16="http://schemas.microsoft.com/office/drawing/2014/main" id="{B07BDFF5-F660-495C-A543-934C0C78F3AA}"/>
            </a:ext>
          </a:extLst>
        </xdr:cNvPr>
        <xdr:cNvCxnSpPr/>
      </xdr:nvCxnSpPr>
      <xdr:spPr>
        <a:xfrm>
          <a:off x="7985760" y="1074420"/>
          <a:ext cx="0" cy="8001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46</xdr:row>
      <xdr:rowOff>60960</xdr:rowOff>
    </xdr:from>
    <xdr:to>
      <xdr:col>26</xdr:col>
      <xdr:colOff>205740</xdr:colOff>
      <xdr:row>46</xdr:row>
      <xdr:rowOff>60960</xdr:rowOff>
    </xdr:to>
    <xdr:cxnSp macro="">
      <xdr:nvCxnSpPr>
        <xdr:cNvPr id="18" name="Straight Connector 17">
          <a:extLst>
            <a:ext uri="{FF2B5EF4-FFF2-40B4-BE49-F238E27FC236}">
              <a16:creationId xmlns:a16="http://schemas.microsoft.com/office/drawing/2014/main" id="{43839394-BA12-49AF-9AC7-F2E3A300E986}"/>
            </a:ext>
          </a:extLst>
        </xdr:cNvPr>
        <xdr:cNvCxnSpPr/>
      </xdr:nvCxnSpPr>
      <xdr:spPr>
        <a:xfrm>
          <a:off x="0" y="9136380"/>
          <a:ext cx="161544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457200</xdr:colOff>
      <xdr:row>17</xdr:row>
      <xdr:rowOff>45720</xdr:rowOff>
    </xdr:from>
    <xdr:to>
      <xdr:col>14</xdr:col>
      <xdr:colOff>556260</xdr:colOff>
      <xdr:row>27</xdr:row>
      <xdr:rowOff>152400</xdr:rowOff>
    </xdr:to>
    <xdr:sp macro="" textlink="">
      <xdr:nvSpPr>
        <xdr:cNvPr id="6" name="Rectangle: Rounded Corners 5">
          <a:extLst>
            <a:ext uri="{FF2B5EF4-FFF2-40B4-BE49-F238E27FC236}">
              <a16:creationId xmlns:a16="http://schemas.microsoft.com/office/drawing/2014/main" id="{5BAF7B8D-E9F7-4123-B2A5-2FE51C448707}"/>
            </a:ext>
          </a:extLst>
        </xdr:cNvPr>
        <xdr:cNvSpPr/>
      </xdr:nvSpPr>
      <xdr:spPr>
        <a:xfrm>
          <a:off x="9525000" y="4099560"/>
          <a:ext cx="1927860" cy="2750820"/>
        </a:xfrm>
        <a:prstGeom prst="roundRect">
          <a:avLst/>
        </a:prstGeom>
        <a:ln w="28575"/>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lang="en-IN" sz="1200">
              <a:solidFill>
                <a:schemeClr val="accent2">
                  <a:lumMod val="75000"/>
                </a:schemeClr>
              </a:solidFill>
              <a:latin typeface="Arial Black" panose="020B0A04020102020204" pitchFamily="34" charset="0"/>
            </a:rPr>
            <a:t>Also Calculate</a:t>
          </a:r>
        </a:p>
      </xdr:txBody>
    </xdr:sp>
    <xdr:clientData/>
  </xdr:twoCellAnchor>
  <xdr:twoCellAnchor editAs="oneCell">
    <xdr:from>
      <xdr:col>0</xdr:col>
      <xdr:colOff>304800</xdr:colOff>
      <xdr:row>0</xdr:row>
      <xdr:rowOff>53340</xdr:rowOff>
    </xdr:from>
    <xdr:to>
      <xdr:col>9</xdr:col>
      <xdr:colOff>228600</xdr:colOff>
      <xdr:row>5</xdr:row>
      <xdr:rowOff>110490</xdr:rowOff>
    </xdr:to>
    <xdr:pic>
      <xdr:nvPicPr>
        <xdr:cNvPr id="2" name="Picture 1">
          <a:extLst>
            <a:ext uri="{FF2B5EF4-FFF2-40B4-BE49-F238E27FC236}">
              <a16:creationId xmlns:a16="http://schemas.microsoft.com/office/drawing/2014/main" id="{0D97444C-674C-4769-9948-536B67D8A1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53340"/>
          <a:ext cx="7772400" cy="971550"/>
        </a:xfrm>
        <a:prstGeom prst="rect">
          <a:avLst/>
        </a:prstGeom>
      </xdr:spPr>
    </xdr:pic>
    <xdr:clientData/>
  </xdr:twoCellAnchor>
  <xdr:twoCellAnchor editAs="oneCell">
    <xdr:from>
      <xdr:col>3</xdr:col>
      <xdr:colOff>891540</xdr:colOff>
      <xdr:row>7</xdr:row>
      <xdr:rowOff>106680</xdr:rowOff>
    </xdr:from>
    <xdr:to>
      <xdr:col>6</xdr:col>
      <xdr:colOff>419365</xdr:colOff>
      <xdr:row>10</xdr:row>
      <xdr:rowOff>61004</xdr:rowOff>
    </xdr:to>
    <xdr:pic>
      <xdr:nvPicPr>
        <xdr:cNvPr id="4" name="Picture 3">
          <a:extLst>
            <a:ext uri="{FF2B5EF4-FFF2-40B4-BE49-F238E27FC236}">
              <a16:creationId xmlns:a16="http://schemas.microsoft.com/office/drawing/2014/main" id="{0D3C30DC-0949-4998-A92C-906DF94FB0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29940" y="1386840"/>
          <a:ext cx="3055885" cy="510584"/>
        </a:xfrm>
        <a:prstGeom prst="rect">
          <a:avLst/>
        </a:prstGeom>
      </xdr:spPr>
    </xdr:pic>
    <xdr:clientData/>
  </xdr:twoCellAnchor>
  <xdr:twoCellAnchor>
    <xdr:from>
      <xdr:col>12</xdr:col>
      <xdr:colOff>91440</xdr:colOff>
      <xdr:row>18</xdr:row>
      <xdr:rowOff>266700</xdr:rowOff>
    </xdr:from>
    <xdr:to>
      <xdr:col>14</xdr:col>
      <xdr:colOff>335280</xdr:colOff>
      <xdr:row>19</xdr:row>
      <xdr:rowOff>251460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7EA4474A-36BD-4ACF-BE73-75807E8BBA03}"/>
            </a:ext>
          </a:extLst>
        </xdr:cNvPr>
        <xdr:cNvSpPr/>
      </xdr:nvSpPr>
      <xdr:spPr>
        <a:xfrm>
          <a:off x="9768840" y="4671060"/>
          <a:ext cx="1463040" cy="33528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IN" sz="1100">
              <a:latin typeface="Lato Black" panose="020F0A02020204030203" pitchFamily="34" charset="0"/>
            </a:rPr>
            <a:t>Equity </a:t>
          </a:r>
          <a:r>
            <a:rPr lang="en-IN" sz="1100" baseline="0">
              <a:latin typeface="Lato Black" panose="020F0A02020204030203" pitchFamily="34" charset="0"/>
            </a:rPr>
            <a:t> </a:t>
          </a:r>
          <a:endParaRPr lang="en-IN" sz="1100">
            <a:latin typeface="Lato Black" panose="020F0A02020204030203" pitchFamily="34" charset="0"/>
          </a:endParaRPr>
        </a:p>
      </xdr:txBody>
    </xdr:sp>
    <xdr:clientData/>
  </xdr:twoCellAnchor>
  <xdr:twoCellAnchor>
    <xdr:from>
      <xdr:col>9</xdr:col>
      <xdr:colOff>449580</xdr:colOff>
      <xdr:row>7</xdr:row>
      <xdr:rowOff>167640</xdr:rowOff>
    </xdr:from>
    <xdr:to>
      <xdr:col>9</xdr:col>
      <xdr:colOff>449580</xdr:colOff>
      <xdr:row>35</xdr:row>
      <xdr:rowOff>15240</xdr:rowOff>
    </xdr:to>
    <xdr:cxnSp macro="">
      <xdr:nvCxnSpPr>
        <xdr:cNvPr id="7" name="Straight Connector 6">
          <a:extLst>
            <a:ext uri="{FF2B5EF4-FFF2-40B4-BE49-F238E27FC236}">
              <a16:creationId xmlns:a16="http://schemas.microsoft.com/office/drawing/2014/main" id="{9C15BD98-81A8-42DF-9903-6BB7544B9F1F}"/>
            </a:ext>
          </a:extLst>
        </xdr:cNvPr>
        <xdr:cNvCxnSpPr/>
      </xdr:nvCxnSpPr>
      <xdr:spPr>
        <a:xfrm>
          <a:off x="8298180" y="1447800"/>
          <a:ext cx="0" cy="672846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121920</xdr:colOff>
      <xdr:row>35</xdr:row>
      <xdr:rowOff>83820</xdr:rowOff>
    </xdr:from>
    <xdr:to>
      <xdr:col>21</xdr:col>
      <xdr:colOff>60960</xdr:colOff>
      <xdr:row>35</xdr:row>
      <xdr:rowOff>83820</xdr:rowOff>
    </xdr:to>
    <xdr:cxnSp macro="">
      <xdr:nvCxnSpPr>
        <xdr:cNvPr id="9" name="Straight Connector 8">
          <a:extLst>
            <a:ext uri="{FF2B5EF4-FFF2-40B4-BE49-F238E27FC236}">
              <a16:creationId xmlns:a16="http://schemas.microsoft.com/office/drawing/2014/main" id="{86C81008-508E-4420-8FDB-6C2CE21142B3}"/>
            </a:ext>
          </a:extLst>
        </xdr:cNvPr>
        <xdr:cNvCxnSpPr/>
      </xdr:nvCxnSpPr>
      <xdr:spPr>
        <a:xfrm>
          <a:off x="121920" y="8244840"/>
          <a:ext cx="1510284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373380</xdr:colOff>
      <xdr:row>9</xdr:row>
      <xdr:rowOff>0</xdr:rowOff>
    </xdr:from>
    <xdr:to>
      <xdr:col>18</xdr:col>
      <xdr:colOff>419100</xdr:colOff>
      <xdr:row>15</xdr:row>
      <xdr:rowOff>281940</xdr:rowOff>
    </xdr:to>
    <xdr:sp macro="" textlink="">
      <xdr:nvSpPr>
        <xdr:cNvPr id="10" name="Rectangle: Rounded Corners 9">
          <a:extLst>
            <a:ext uri="{FF2B5EF4-FFF2-40B4-BE49-F238E27FC236}">
              <a16:creationId xmlns:a16="http://schemas.microsoft.com/office/drawing/2014/main" id="{A5C1F5EA-4F81-4F3B-9E52-8D45D16ED2E3}"/>
            </a:ext>
          </a:extLst>
        </xdr:cNvPr>
        <xdr:cNvSpPr/>
      </xdr:nvSpPr>
      <xdr:spPr>
        <a:xfrm>
          <a:off x="9441180" y="1653540"/>
          <a:ext cx="4312920" cy="2087880"/>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rtl="0"/>
          <a:endParaRPr lang="en-IN" sz="800" b="1" i="0" u="none" strike="noStrike">
            <a:solidFill>
              <a:schemeClr val="dk1"/>
            </a:solidFill>
            <a:effectLst/>
            <a:latin typeface="+mn-lt"/>
            <a:ea typeface="+mn-ea"/>
            <a:cs typeface="+mn-cs"/>
          </a:endParaRPr>
        </a:p>
        <a:p>
          <a:pPr rtl="0"/>
          <a:r>
            <a:rPr lang="en-IN" sz="1200" b="1" i="0" u="none" strike="noStrike">
              <a:solidFill>
                <a:schemeClr val="dk1"/>
              </a:solidFill>
              <a:effectLst/>
              <a:latin typeface="+mn-lt"/>
              <a:ea typeface="+mn-ea"/>
              <a:cs typeface="+mn-cs"/>
            </a:rPr>
            <a:t>What is the Current Ratio?</a:t>
          </a:r>
        </a:p>
        <a:p>
          <a:pPr rtl="0"/>
          <a:endParaRPr lang="en-IN" sz="400" b="0">
            <a:effectLst/>
            <a:latin typeface="+mn-lt"/>
          </a:endParaRPr>
        </a:p>
        <a:p>
          <a:pPr rtl="0"/>
          <a:r>
            <a:rPr lang="en-IN" sz="1200" b="0" i="0" u="none" strike="noStrike">
              <a:solidFill>
                <a:schemeClr val="dk1"/>
              </a:solidFill>
              <a:effectLst/>
              <a:latin typeface="+mn-lt"/>
              <a:ea typeface="+mn-ea"/>
              <a:cs typeface="+mn-cs"/>
            </a:rPr>
            <a:t>The current ratio is one of two major liquidity ratios that are used to determine whether a company has enough cash or equivalent current assets to pay its debts as they come due. In other words, liquidity ratios are concerned with the business's solvency. When a company does not have enough cash to pay its debts, it becomes insolvent.</a:t>
          </a:r>
          <a:endParaRPr lang="en-IN" sz="1200" b="0">
            <a:effectLst/>
            <a:latin typeface="+mn-lt"/>
          </a:endParaRPr>
        </a:p>
        <a:p>
          <a:br>
            <a:rPr lang="en-IN">
              <a:latin typeface="+mn-lt"/>
            </a:rPr>
          </a:br>
          <a:endParaRPr lang="en-IN" sz="1100">
            <a:latin typeface="+mn-lt"/>
          </a:endParaRPr>
        </a:p>
      </xdr:txBody>
    </xdr:sp>
    <xdr:clientData/>
  </xdr:twoCellAnchor>
  <xdr:twoCellAnchor>
    <xdr:from>
      <xdr:col>12</xdr:col>
      <xdr:colOff>99060</xdr:colOff>
      <xdr:row>20</xdr:row>
      <xdr:rowOff>99060</xdr:rowOff>
    </xdr:from>
    <xdr:to>
      <xdr:col>14</xdr:col>
      <xdr:colOff>342900</xdr:colOff>
      <xdr:row>21</xdr:row>
      <xdr:rowOff>53340</xdr:rowOff>
    </xdr:to>
    <xdr:sp macro="" textlink="">
      <xdr:nvSpPr>
        <xdr:cNvPr id="12" name="Rectangle: Rounded Corners 11">
          <a:hlinkClick xmlns:r="http://schemas.openxmlformats.org/officeDocument/2006/relationships" r:id="rId4"/>
          <a:extLst>
            <a:ext uri="{FF2B5EF4-FFF2-40B4-BE49-F238E27FC236}">
              <a16:creationId xmlns:a16="http://schemas.microsoft.com/office/drawing/2014/main" id="{0D885480-1698-4684-AFB6-7ACCA11BBFFF}"/>
            </a:ext>
          </a:extLst>
        </xdr:cNvPr>
        <xdr:cNvSpPr/>
      </xdr:nvSpPr>
      <xdr:spPr>
        <a:xfrm>
          <a:off x="9776460" y="5204460"/>
          <a:ext cx="1463040" cy="33528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IN" sz="1100">
              <a:latin typeface="Lato Black" panose="020F0A02020204030203" pitchFamily="34" charset="0"/>
            </a:rPr>
            <a:t>Net Income or Loss</a:t>
          </a:r>
        </a:p>
      </xdr:txBody>
    </xdr:sp>
    <xdr:clientData/>
  </xdr:twoCellAnchor>
  <xdr:twoCellAnchor>
    <xdr:from>
      <xdr:col>12</xdr:col>
      <xdr:colOff>83820</xdr:colOff>
      <xdr:row>24</xdr:row>
      <xdr:rowOff>99060</xdr:rowOff>
    </xdr:from>
    <xdr:to>
      <xdr:col>14</xdr:col>
      <xdr:colOff>327660</xdr:colOff>
      <xdr:row>26</xdr:row>
      <xdr:rowOff>64008</xdr:rowOff>
    </xdr:to>
    <xdr:sp macro="" textlink="">
      <xdr:nvSpPr>
        <xdr:cNvPr id="16" name="Rectangle: Rounded Corners 15">
          <a:hlinkClick xmlns:r="http://schemas.openxmlformats.org/officeDocument/2006/relationships" r:id="rId5"/>
          <a:extLst>
            <a:ext uri="{FF2B5EF4-FFF2-40B4-BE49-F238E27FC236}">
              <a16:creationId xmlns:a16="http://schemas.microsoft.com/office/drawing/2014/main" id="{A11730AE-761D-4B45-B2E1-B3E194923D31}"/>
            </a:ext>
          </a:extLst>
        </xdr:cNvPr>
        <xdr:cNvSpPr/>
      </xdr:nvSpPr>
      <xdr:spPr>
        <a:xfrm>
          <a:off x="9761220" y="6240780"/>
          <a:ext cx="1463040" cy="338328"/>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IN" sz="1100">
              <a:latin typeface="Lato Black" panose="020F0A02020204030203" pitchFamily="34" charset="0"/>
            </a:rPr>
            <a:t>Leverage Ratios</a:t>
          </a:r>
        </a:p>
      </xdr:txBody>
    </xdr:sp>
    <xdr:clientData/>
  </xdr:twoCellAnchor>
  <xdr:twoCellAnchor>
    <xdr:from>
      <xdr:col>12</xdr:col>
      <xdr:colOff>83820</xdr:colOff>
      <xdr:row>21</xdr:row>
      <xdr:rowOff>220980</xdr:rowOff>
    </xdr:from>
    <xdr:to>
      <xdr:col>14</xdr:col>
      <xdr:colOff>327660</xdr:colOff>
      <xdr:row>23</xdr:row>
      <xdr:rowOff>94488</xdr:rowOff>
    </xdr:to>
    <xdr:sp macro="" textlink="">
      <xdr:nvSpPr>
        <xdr:cNvPr id="18" name="Rectangle: Rounded Corners 17">
          <a:hlinkClick xmlns:r="http://schemas.openxmlformats.org/officeDocument/2006/relationships" r:id="rId6"/>
          <a:extLst>
            <a:ext uri="{FF2B5EF4-FFF2-40B4-BE49-F238E27FC236}">
              <a16:creationId xmlns:a16="http://schemas.microsoft.com/office/drawing/2014/main" id="{27DC1D99-C2CA-40FB-8296-125AF980F234}"/>
            </a:ext>
          </a:extLst>
        </xdr:cNvPr>
        <xdr:cNvSpPr/>
      </xdr:nvSpPr>
      <xdr:spPr>
        <a:xfrm>
          <a:off x="9761220" y="5707380"/>
          <a:ext cx="1463040" cy="338328"/>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IN" sz="1100">
              <a:latin typeface="Lato Black" panose="020F0A02020204030203" pitchFamily="34" charset="0"/>
            </a:rPr>
            <a:t>Breakeven Point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30480</xdr:rowOff>
    </xdr:from>
    <xdr:to>
      <xdr:col>10</xdr:col>
      <xdr:colOff>433494</xdr:colOff>
      <xdr:row>5</xdr:row>
      <xdr:rowOff>87630</xdr:rowOff>
    </xdr:to>
    <xdr:pic>
      <xdr:nvPicPr>
        <xdr:cNvPr id="2" name="Picture 1">
          <a:extLst>
            <a:ext uri="{FF2B5EF4-FFF2-40B4-BE49-F238E27FC236}">
              <a16:creationId xmlns:a16="http://schemas.microsoft.com/office/drawing/2014/main" id="{7EB63751-F71C-40F2-94FD-E51E7F5E66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0480"/>
          <a:ext cx="7771554" cy="971550"/>
        </a:xfrm>
        <a:prstGeom prst="rect">
          <a:avLst/>
        </a:prstGeom>
      </xdr:spPr>
    </xdr:pic>
    <xdr:clientData/>
  </xdr:twoCellAnchor>
  <xdr:twoCellAnchor editAs="oneCell">
    <xdr:from>
      <xdr:col>4</xdr:col>
      <xdr:colOff>563880</xdr:colOff>
      <xdr:row>9</xdr:row>
      <xdr:rowOff>145172</xdr:rowOff>
    </xdr:from>
    <xdr:to>
      <xdr:col>7</xdr:col>
      <xdr:colOff>60960</xdr:colOff>
      <xdr:row>11</xdr:row>
      <xdr:rowOff>182920</xdr:rowOff>
    </xdr:to>
    <xdr:pic>
      <xdr:nvPicPr>
        <xdr:cNvPr id="4" name="Picture 3">
          <a:extLst>
            <a:ext uri="{FF2B5EF4-FFF2-40B4-BE49-F238E27FC236}">
              <a16:creationId xmlns:a16="http://schemas.microsoft.com/office/drawing/2014/main" id="{58A88A88-8C52-43FA-B4F2-C9D35624F1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02280" y="1791092"/>
          <a:ext cx="2042160" cy="411128"/>
        </a:xfrm>
        <a:prstGeom prst="rect">
          <a:avLst/>
        </a:prstGeom>
      </xdr:spPr>
    </xdr:pic>
    <xdr:clientData/>
  </xdr:twoCellAnchor>
  <xdr:twoCellAnchor editAs="oneCell">
    <xdr:from>
      <xdr:col>4</xdr:col>
      <xdr:colOff>708660</xdr:colOff>
      <xdr:row>25</xdr:row>
      <xdr:rowOff>76200</xdr:rowOff>
    </xdr:from>
    <xdr:to>
      <xdr:col>6</xdr:col>
      <xdr:colOff>343036</xdr:colOff>
      <xdr:row>28</xdr:row>
      <xdr:rowOff>45768</xdr:rowOff>
    </xdr:to>
    <xdr:pic>
      <xdr:nvPicPr>
        <xdr:cNvPr id="6" name="Picture 5">
          <a:extLst>
            <a:ext uri="{FF2B5EF4-FFF2-40B4-BE49-F238E27FC236}">
              <a16:creationId xmlns:a16="http://schemas.microsoft.com/office/drawing/2014/main" id="{E9148A19-59C6-487F-A0C3-3F5F495EDAE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147060" y="5113020"/>
          <a:ext cx="1569856" cy="548688"/>
        </a:xfrm>
        <a:prstGeom prst="rect">
          <a:avLst/>
        </a:prstGeom>
      </xdr:spPr>
    </xdr:pic>
    <xdr:clientData/>
  </xdr:twoCellAnchor>
  <xdr:twoCellAnchor>
    <xdr:from>
      <xdr:col>11</xdr:col>
      <xdr:colOff>518160</xdr:colOff>
      <xdr:row>6</xdr:row>
      <xdr:rowOff>60960</xdr:rowOff>
    </xdr:from>
    <xdr:to>
      <xdr:col>11</xdr:col>
      <xdr:colOff>518160</xdr:colOff>
      <xdr:row>62</xdr:row>
      <xdr:rowOff>144780</xdr:rowOff>
    </xdr:to>
    <xdr:cxnSp macro="">
      <xdr:nvCxnSpPr>
        <xdr:cNvPr id="5" name="Straight Connector 4">
          <a:extLst>
            <a:ext uri="{FF2B5EF4-FFF2-40B4-BE49-F238E27FC236}">
              <a16:creationId xmlns:a16="http://schemas.microsoft.com/office/drawing/2014/main" id="{894B7E7D-A67A-4075-BFFF-24E9F8AEBF66}"/>
            </a:ext>
          </a:extLst>
        </xdr:cNvPr>
        <xdr:cNvCxnSpPr/>
      </xdr:nvCxnSpPr>
      <xdr:spPr>
        <a:xfrm>
          <a:off x="8465820" y="1158240"/>
          <a:ext cx="0" cy="1069086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15240</xdr:colOff>
      <xdr:row>62</xdr:row>
      <xdr:rowOff>160020</xdr:rowOff>
    </xdr:from>
    <xdr:to>
      <xdr:col>23</xdr:col>
      <xdr:colOff>137160</xdr:colOff>
      <xdr:row>62</xdr:row>
      <xdr:rowOff>160020</xdr:rowOff>
    </xdr:to>
    <xdr:cxnSp macro="">
      <xdr:nvCxnSpPr>
        <xdr:cNvPr id="8" name="Straight Connector 7">
          <a:extLst>
            <a:ext uri="{FF2B5EF4-FFF2-40B4-BE49-F238E27FC236}">
              <a16:creationId xmlns:a16="http://schemas.microsoft.com/office/drawing/2014/main" id="{BB5C2536-5B70-4B53-B766-895CE2B1A15D}"/>
            </a:ext>
          </a:extLst>
        </xdr:cNvPr>
        <xdr:cNvCxnSpPr/>
      </xdr:nvCxnSpPr>
      <xdr:spPr>
        <a:xfrm>
          <a:off x="15240" y="11864340"/>
          <a:ext cx="1538478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480060</xdr:colOff>
      <xdr:row>11</xdr:row>
      <xdr:rowOff>15240</xdr:rowOff>
    </xdr:from>
    <xdr:to>
      <xdr:col>20</xdr:col>
      <xdr:colOff>457200</xdr:colOff>
      <xdr:row>20</xdr:row>
      <xdr:rowOff>160020</xdr:rowOff>
    </xdr:to>
    <xdr:sp macro="" textlink="">
      <xdr:nvSpPr>
        <xdr:cNvPr id="11" name="Rectangle: Rounded Corners 10">
          <a:extLst>
            <a:ext uri="{FF2B5EF4-FFF2-40B4-BE49-F238E27FC236}">
              <a16:creationId xmlns:a16="http://schemas.microsoft.com/office/drawing/2014/main" id="{8D332349-EFD2-469F-BFF9-60406DC8A0A0}"/>
            </a:ext>
          </a:extLst>
        </xdr:cNvPr>
        <xdr:cNvSpPr/>
      </xdr:nvSpPr>
      <xdr:spPr>
        <a:xfrm>
          <a:off x="9037320" y="2034540"/>
          <a:ext cx="4853940" cy="2057400"/>
        </a:xfrm>
        <a:prstGeom prst="roundRect">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rtl="0"/>
          <a:endParaRPr lang="en-IN" sz="800" b="1" i="0" u="none" strike="noStrike">
            <a:solidFill>
              <a:schemeClr val="dk1"/>
            </a:solidFill>
            <a:effectLst/>
            <a:latin typeface="+mn-lt"/>
            <a:ea typeface="+mn-ea"/>
            <a:cs typeface="+mn-cs"/>
          </a:endParaRPr>
        </a:p>
        <a:p>
          <a:pPr rtl="0"/>
          <a:r>
            <a:rPr lang="en-IN" sz="1250" b="1" i="0" u="none" strike="noStrike">
              <a:solidFill>
                <a:schemeClr val="dk1"/>
              </a:solidFill>
              <a:effectLst/>
              <a:latin typeface="+mn-lt"/>
              <a:ea typeface="+mn-ea"/>
              <a:cs typeface="+mn-cs"/>
            </a:rPr>
            <a:t>What is net income or net loss?</a:t>
          </a:r>
        </a:p>
        <a:p>
          <a:pPr rtl="0"/>
          <a:endParaRPr lang="en-IN" sz="800" b="0">
            <a:effectLst/>
            <a:latin typeface="+mn-lt"/>
          </a:endParaRPr>
        </a:p>
        <a:p>
          <a:pPr rtl="0"/>
          <a:r>
            <a:rPr lang="en-IN" sz="1250" b="0" i="0" u="none" strike="noStrike">
              <a:solidFill>
                <a:schemeClr val="dk1"/>
              </a:solidFill>
              <a:effectLst/>
              <a:latin typeface="+mn-lt"/>
              <a:ea typeface="+mn-ea"/>
              <a:cs typeface="+mn-cs"/>
            </a:rPr>
            <a:t>Net income is the amount of revenue that remains after deducting all operating expenses. Net loss is the inverse of net income, and it occurs when your costs and expenses exceed your income. On a company's income statement, net income (or loss) is reported. If any portion of net income is not distributed to the company's owners, it is recorded as retained earnings on the balance sheet.</a:t>
          </a:r>
          <a:endParaRPr lang="en-IN" sz="1250" b="0">
            <a:effectLst/>
            <a:latin typeface="+mn-lt"/>
          </a:endParaRPr>
        </a:p>
        <a:p>
          <a:br>
            <a:rPr lang="en-IN">
              <a:latin typeface="+mn-lt"/>
            </a:rPr>
          </a:br>
          <a:endParaRPr lang="en-IN" sz="1100">
            <a:latin typeface="+mn-lt"/>
          </a:endParaRPr>
        </a:p>
      </xdr:txBody>
    </xdr:sp>
    <xdr:clientData/>
  </xdr:twoCellAnchor>
  <xdr:twoCellAnchor>
    <xdr:from>
      <xdr:col>13</xdr:col>
      <xdr:colOff>0</xdr:colOff>
      <xdr:row>27</xdr:row>
      <xdr:rowOff>22860</xdr:rowOff>
    </xdr:from>
    <xdr:to>
      <xdr:col>16</xdr:col>
      <xdr:colOff>99060</xdr:colOff>
      <xdr:row>41</xdr:row>
      <xdr:rowOff>175260</xdr:rowOff>
    </xdr:to>
    <xdr:sp macro="" textlink="">
      <xdr:nvSpPr>
        <xdr:cNvPr id="12" name="Rectangle: Rounded Corners 11">
          <a:extLst>
            <a:ext uri="{FF2B5EF4-FFF2-40B4-BE49-F238E27FC236}">
              <a16:creationId xmlns:a16="http://schemas.microsoft.com/office/drawing/2014/main" id="{98F5BA02-538B-4596-8491-0565E8D35254}"/>
            </a:ext>
          </a:extLst>
        </xdr:cNvPr>
        <xdr:cNvSpPr/>
      </xdr:nvSpPr>
      <xdr:spPr>
        <a:xfrm>
          <a:off x="9166860" y="5250180"/>
          <a:ext cx="1927860" cy="2750820"/>
        </a:xfrm>
        <a:prstGeom prst="roundRect">
          <a:avLst/>
        </a:prstGeom>
        <a:ln w="28575"/>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lang="en-IN" sz="1200">
              <a:solidFill>
                <a:schemeClr val="accent2">
                  <a:lumMod val="75000"/>
                </a:schemeClr>
              </a:solidFill>
              <a:latin typeface="Arial Black" panose="020B0A04020102020204" pitchFamily="34" charset="0"/>
            </a:rPr>
            <a:t>Also Calculate</a:t>
          </a:r>
        </a:p>
      </xdr:txBody>
    </xdr:sp>
    <xdr:clientData/>
  </xdr:twoCellAnchor>
  <xdr:twoCellAnchor>
    <xdr:from>
      <xdr:col>13</xdr:col>
      <xdr:colOff>236220</xdr:colOff>
      <xdr:row>30</xdr:row>
      <xdr:rowOff>30480</xdr:rowOff>
    </xdr:from>
    <xdr:to>
      <xdr:col>15</xdr:col>
      <xdr:colOff>480060</xdr:colOff>
      <xdr:row>32</xdr:row>
      <xdr:rowOff>0</xdr:rowOff>
    </xdr:to>
    <xdr:sp macro="" textlink="">
      <xdr:nvSpPr>
        <xdr:cNvPr id="15" name="Rectangle: Rounded Corners 14">
          <a:hlinkClick xmlns:r="http://schemas.openxmlformats.org/officeDocument/2006/relationships" r:id="rId4"/>
          <a:extLst>
            <a:ext uri="{FF2B5EF4-FFF2-40B4-BE49-F238E27FC236}">
              <a16:creationId xmlns:a16="http://schemas.microsoft.com/office/drawing/2014/main" id="{C876B9FB-A7CD-48F1-88D9-E2DCDDA987D7}"/>
            </a:ext>
          </a:extLst>
        </xdr:cNvPr>
        <xdr:cNvSpPr/>
      </xdr:nvSpPr>
      <xdr:spPr>
        <a:xfrm>
          <a:off x="9403080" y="5844540"/>
          <a:ext cx="1463040" cy="33528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IN" sz="1100">
              <a:latin typeface="Lato Black" panose="020F0A02020204030203" pitchFamily="34" charset="0"/>
            </a:rPr>
            <a:t>Equity </a:t>
          </a:r>
          <a:r>
            <a:rPr lang="en-IN" sz="1100" baseline="0">
              <a:latin typeface="Lato Black" panose="020F0A02020204030203" pitchFamily="34" charset="0"/>
            </a:rPr>
            <a:t> </a:t>
          </a:r>
          <a:endParaRPr lang="en-IN" sz="1100">
            <a:latin typeface="Lato Black" panose="020F0A02020204030203" pitchFamily="34" charset="0"/>
          </a:endParaRPr>
        </a:p>
      </xdr:txBody>
    </xdr:sp>
    <xdr:clientData/>
  </xdr:twoCellAnchor>
  <xdr:twoCellAnchor>
    <xdr:from>
      <xdr:col>13</xdr:col>
      <xdr:colOff>220980</xdr:colOff>
      <xdr:row>35</xdr:row>
      <xdr:rowOff>152400</xdr:rowOff>
    </xdr:from>
    <xdr:to>
      <xdr:col>15</xdr:col>
      <xdr:colOff>464820</xdr:colOff>
      <xdr:row>37</xdr:row>
      <xdr:rowOff>124968</xdr:rowOff>
    </xdr:to>
    <xdr:sp macro="" textlink="">
      <xdr:nvSpPr>
        <xdr:cNvPr id="20" name="Rectangle: Rounded Corners 19">
          <a:hlinkClick xmlns:r="http://schemas.openxmlformats.org/officeDocument/2006/relationships" r:id="rId5"/>
          <a:extLst>
            <a:ext uri="{FF2B5EF4-FFF2-40B4-BE49-F238E27FC236}">
              <a16:creationId xmlns:a16="http://schemas.microsoft.com/office/drawing/2014/main" id="{E87E3A41-5A87-4FFB-AEB8-E87434948FD9}"/>
            </a:ext>
          </a:extLst>
        </xdr:cNvPr>
        <xdr:cNvSpPr/>
      </xdr:nvSpPr>
      <xdr:spPr>
        <a:xfrm>
          <a:off x="9387840" y="6880860"/>
          <a:ext cx="1463040" cy="338328"/>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IN" sz="1100">
              <a:latin typeface="Lato Black" panose="020F0A02020204030203" pitchFamily="34" charset="0"/>
            </a:rPr>
            <a:t>Breakeven Point</a:t>
          </a:r>
        </a:p>
      </xdr:txBody>
    </xdr:sp>
    <xdr:clientData/>
  </xdr:twoCellAnchor>
  <xdr:twoCellAnchor>
    <xdr:from>
      <xdr:col>13</xdr:col>
      <xdr:colOff>213360</xdr:colOff>
      <xdr:row>38</xdr:row>
      <xdr:rowOff>129540</xdr:rowOff>
    </xdr:from>
    <xdr:to>
      <xdr:col>15</xdr:col>
      <xdr:colOff>457200</xdr:colOff>
      <xdr:row>40</xdr:row>
      <xdr:rowOff>102108</xdr:rowOff>
    </xdr:to>
    <xdr:sp macro="" textlink="">
      <xdr:nvSpPr>
        <xdr:cNvPr id="21" name="Rectangle: Rounded Corners 20">
          <a:hlinkClick xmlns:r="http://schemas.openxmlformats.org/officeDocument/2006/relationships" r:id="rId6"/>
          <a:extLst>
            <a:ext uri="{FF2B5EF4-FFF2-40B4-BE49-F238E27FC236}">
              <a16:creationId xmlns:a16="http://schemas.microsoft.com/office/drawing/2014/main" id="{5C96974A-A8D8-4CC1-B80F-BB4C0E43063E}"/>
            </a:ext>
          </a:extLst>
        </xdr:cNvPr>
        <xdr:cNvSpPr/>
      </xdr:nvSpPr>
      <xdr:spPr>
        <a:xfrm>
          <a:off x="9380220" y="7406640"/>
          <a:ext cx="1463040" cy="338328"/>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IN" sz="1100">
              <a:latin typeface="Lato Black" panose="020F0A02020204030203" pitchFamily="34" charset="0"/>
            </a:rPr>
            <a:t>Leverage Ratios</a:t>
          </a:r>
        </a:p>
      </xdr:txBody>
    </xdr:sp>
    <xdr:clientData/>
  </xdr:twoCellAnchor>
  <xdr:twoCellAnchor>
    <xdr:from>
      <xdr:col>13</xdr:col>
      <xdr:colOff>228600</xdr:colOff>
      <xdr:row>32</xdr:row>
      <xdr:rowOff>167640</xdr:rowOff>
    </xdr:from>
    <xdr:to>
      <xdr:col>15</xdr:col>
      <xdr:colOff>472440</xdr:colOff>
      <xdr:row>34</xdr:row>
      <xdr:rowOff>137160</xdr:rowOff>
    </xdr:to>
    <xdr:sp macro="" textlink="">
      <xdr:nvSpPr>
        <xdr:cNvPr id="23" name="Rectangle: Rounded Corners 22">
          <a:hlinkClick xmlns:r="http://schemas.openxmlformats.org/officeDocument/2006/relationships" r:id="rId7"/>
          <a:extLst>
            <a:ext uri="{FF2B5EF4-FFF2-40B4-BE49-F238E27FC236}">
              <a16:creationId xmlns:a16="http://schemas.microsoft.com/office/drawing/2014/main" id="{D11F34E4-3834-404F-9902-E67D0551DFE8}"/>
            </a:ext>
          </a:extLst>
        </xdr:cNvPr>
        <xdr:cNvSpPr/>
      </xdr:nvSpPr>
      <xdr:spPr>
        <a:xfrm>
          <a:off x="9395460" y="6347460"/>
          <a:ext cx="1463040" cy="33528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IN" sz="1100">
              <a:latin typeface="Lato Black" panose="020F0A02020204030203" pitchFamily="34" charset="0"/>
            </a:rPr>
            <a:t>Current Ratio</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30480</xdr:rowOff>
    </xdr:from>
    <xdr:to>
      <xdr:col>10</xdr:col>
      <xdr:colOff>357294</xdr:colOff>
      <xdr:row>5</xdr:row>
      <xdr:rowOff>87630</xdr:rowOff>
    </xdr:to>
    <xdr:pic>
      <xdr:nvPicPr>
        <xdr:cNvPr id="2" name="Picture 1">
          <a:extLst>
            <a:ext uri="{FF2B5EF4-FFF2-40B4-BE49-F238E27FC236}">
              <a16:creationId xmlns:a16="http://schemas.microsoft.com/office/drawing/2014/main" id="{F13A1832-2D2B-4487-A664-8A659A81AE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0480"/>
          <a:ext cx="7771554" cy="971550"/>
        </a:xfrm>
        <a:prstGeom prst="rect">
          <a:avLst/>
        </a:prstGeom>
      </xdr:spPr>
    </xdr:pic>
    <xdr:clientData/>
  </xdr:twoCellAnchor>
  <xdr:twoCellAnchor editAs="oneCell">
    <xdr:from>
      <xdr:col>4</xdr:col>
      <xdr:colOff>175259</xdr:colOff>
      <xdr:row>9</xdr:row>
      <xdr:rowOff>11627</xdr:rowOff>
    </xdr:from>
    <xdr:to>
      <xdr:col>6</xdr:col>
      <xdr:colOff>601980</xdr:colOff>
      <xdr:row>11</xdr:row>
      <xdr:rowOff>27564</xdr:rowOff>
    </xdr:to>
    <xdr:pic>
      <xdr:nvPicPr>
        <xdr:cNvPr id="4" name="Picture 3">
          <a:extLst>
            <a:ext uri="{FF2B5EF4-FFF2-40B4-BE49-F238E27FC236}">
              <a16:creationId xmlns:a16="http://schemas.microsoft.com/office/drawing/2014/main" id="{BF69476C-9FE2-4E0D-AFF9-57D16F56DA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13659" y="1291787"/>
          <a:ext cx="2804161" cy="396937"/>
        </a:xfrm>
        <a:prstGeom prst="rect">
          <a:avLst/>
        </a:prstGeom>
      </xdr:spPr>
    </xdr:pic>
    <xdr:clientData/>
  </xdr:twoCellAnchor>
  <xdr:twoCellAnchor>
    <xdr:from>
      <xdr:col>10</xdr:col>
      <xdr:colOff>411480</xdr:colOff>
      <xdr:row>6</xdr:row>
      <xdr:rowOff>45720</xdr:rowOff>
    </xdr:from>
    <xdr:to>
      <xdr:col>10</xdr:col>
      <xdr:colOff>411480</xdr:colOff>
      <xdr:row>40</xdr:row>
      <xdr:rowOff>99060</xdr:rowOff>
    </xdr:to>
    <xdr:cxnSp macro="">
      <xdr:nvCxnSpPr>
        <xdr:cNvPr id="5" name="Straight Connector 4">
          <a:extLst>
            <a:ext uri="{FF2B5EF4-FFF2-40B4-BE49-F238E27FC236}">
              <a16:creationId xmlns:a16="http://schemas.microsoft.com/office/drawing/2014/main" id="{86C3FA5B-8B64-41B6-8721-845E027814F8}"/>
            </a:ext>
          </a:extLst>
        </xdr:cNvPr>
        <xdr:cNvCxnSpPr/>
      </xdr:nvCxnSpPr>
      <xdr:spPr>
        <a:xfrm>
          <a:off x="7825740" y="1143000"/>
          <a:ext cx="0" cy="63322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7620</xdr:colOff>
      <xdr:row>40</xdr:row>
      <xdr:rowOff>121920</xdr:rowOff>
    </xdr:from>
    <xdr:to>
      <xdr:col>21</xdr:col>
      <xdr:colOff>251460</xdr:colOff>
      <xdr:row>40</xdr:row>
      <xdr:rowOff>121920</xdr:rowOff>
    </xdr:to>
    <xdr:cxnSp macro="">
      <xdr:nvCxnSpPr>
        <xdr:cNvPr id="7" name="Straight Connector 6">
          <a:extLst>
            <a:ext uri="{FF2B5EF4-FFF2-40B4-BE49-F238E27FC236}">
              <a16:creationId xmlns:a16="http://schemas.microsoft.com/office/drawing/2014/main" id="{96225EF3-918A-4077-A8F6-CB995C45C85F}"/>
            </a:ext>
          </a:extLst>
        </xdr:cNvPr>
        <xdr:cNvCxnSpPr/>
      </xdr:nvCxnSpPr>
      <xdr:spPr>
        <a:xfrm>
          <a:off x="7620" y="7498080"/>
          <a:ext cx="143637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457200</xdr:colOff>
      <xdr:row>10</xdr:row>
      <xdr:rowOff>22860</xdr:rowOff>
    </xdr:from>
    <xdr:to>
      <xdr:col>20</xdr:col>
      <xdr:colOff>83820</xdr:colOff>
      <xdr:row>23</xdr:row>
      <xdr:rowOff>137160</xdr:rowOff>
    </xdr:to>
    <xdr:sp macro="" textlink="">
      <xdr:nvSpPr>
        <xdr:cNvPr id="9" name="Rectangle: Rounded Corners 8">
          <a:extLst>
            <a:ext uri="{FF2B5EF4-FFF2-40B4-BE49-F238E27FC236}">
              <a16:creationId xmlns:a16="http://schemas.microsoft.com/office/drawing/2014/main" id="{BFE446B7-77B8-4C30-8485-0C65B712155C}"/>
            </a:ext>
          </a:extLst>
        </xdr:cNvPr>
        <xdr:cNvSpPr/>
      </xdr:nvSpPr>
      <xdr:spPr>
        <a:xfrm>
          <a:off x="8481060" y="1859280"/>
          <a:ext cx="5113020" cy="2537460"/>
        </a:xfrm>
        <a:prstGeom prst="roundRect">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rtl="0"/>
          <a:endParaRPr lang="en-IN" sz="800" b="1" i="0" u="none" strike="noStrike">
            <a:solidFill>
              <a:schemeClr val="dk1"/>
            </a:solidFill>
            <a:effectLst/>
            <a:latin typeface="+mn-lt"/>
            <a:ea typeface="+mn-ea"/>
            <a:cs typeface="+mn-cs"/>
          </a:endParaRPr>
        </a:p>
        <a:p>
          <a:pPr rtl="0"/>
          <a:r>
            <a:rPr lang="en-IN" sz="1250" b="1" i="0" u="none" strike="noStrike">
              <a:solidFill>
                <a:schemeClr val="dk1"/>
              </a:solidFill>
              <a:effectLst/>
              <a:latin typeface="+mn-lt"/>
              <a:ea typeface="+mn-ea"/>
              <a:cs typeface="+mn-cs"/>
            </a:rPr>
            <a:t>What is Breakeven Point?</a:t>
          </a:r>
        </a:p>
        <a:p>
          <a:pPr rtl="0"/>
          <a:endParaRPr lang="en-IN" sz="800" b="0">
            <a:effectLst/>
            <a:latin typeface="+mn-lt"/>
          </a:endParaRPr>
        </a:p>
        <a:p>
          <a:pPr rtl="0"/>
          <a:r>
            <a:rPr lang="en-IN" sz="1250" b="0" i="0" u="none" strike="noStrike">
              <a:solidFill>
                <a:schemeClr val="dk1"/>
              </a:solidFill>
              <a:effectLst/>
              <a:latin typeface="+mn-lt"/>
              <a:ea typeface="+mn-ea"/>
              <a:cs typeface="+mn-cs"/>
            </a:rPr>
            <a:t>The production level at which total revenues equal total expenses is referred to as the break-even point. In other words, the break-even point is the point at which a company generates the same amount of revenue as expenses during a manufacturing process or an accounting period. Because revenues equal expenses, the period's net income will be zero.</a:t>
          </a:r>
          <a:endParaRPr lang="en-IN" sz="1250" b="0">
            <a:effectLst/>
            <a:latin typeface="+mn-lt"/>
          </a:endParaRPr>
        </a:p>
        <a:p>
          <a:pPr rtl="0"/>
          <a:br>
            <a:rPr lang="en-IN" sz="1250" b="0">
              <a:effectLst/>
              <a:latin typeface="+mn-lt"/>
            </a:rPr>
          </a:br>
          <a:r>
            <a:rPr lang="en-IN" sz="1250" b="0" i="0" u="none" strike="noStrike">
              <a:solidFill>
                <a:schemeClr val="dk1"/>
              </a:solidFill>
              <a:effectLst/>
              <a:latin typeface="+mn-lt"/>
              <a:ea typeface="+mn-ea"/>
              <a:cs typeface="+mn-cs"/>
            </a:rPr>
            <a:t>During the period, the company did not make any money, but it also did not make any money. It simply made a profit.</a:t>
          </a:r>
          <a:endParaRPr lang="en-IN" sz="1250" b="0">
            <a:effectLst/>
            <a:latin typeface="+mn-lt"/>
          </a:endParaRPr>
        </a:p>
        <a:p>
          <a:br>
            <a:rPr lang="en-IN">
              <a:latin typeface="+mn-lt"/>
            </a:rPr>
          </a:br>
          <a:endParaRPr lang="en-IN" sz="1100">
            <a:latin typeface="+mn-lt"/>
          </a:endParaRPr>
        </a:p>
      </xdr:txBody>
    </xdr:sp>
    <xdr:clientData/>
  </xdr:twoCellAnchor>
  <xdr:twoCellAnchor>
    <xdr:from>
      <xdr:col>12</xdr:col>
      <xdr:colOff>15240</xdr:colOff>
      <xdr:row>25</xdr:row>
      <xdr:rowOff>22860</xdr:rowOff>
    </xdr:from>
    <xdr:to>
      <xdr:col>15</xdr:col>
      <xdr:colOff>114300</xdr:colOff>
      <xdr:row>40</xdr:row>
      <xdr:rowOff>30480</xdr:rowOff>
    </xdr:to>
    <xdr:sp macro="" textlink="">
      <xdr:nvSpPr>
        <xdr:cNvPr id="10" name="Rectangle: Rounded Corners 9">
          <a:extLst>
            <a:ext uri="{FF2B5EF4-FFF2-40B4-BE49-F238E27FC236}">
              <a16:creationId xmlns:a16="http://schemas.microsoft.com/office/drawing/2014/main" id="{B835C775-AE6B-453A-9D2E-196ACE70A1C9}"/>
            </a:ext>
          </a:extLst>
        </xdr:cNvPr>
        <xdr:cNvSpPr/>
      </xdr:nvSpPr>
      <xdr:spPr>
        <a:xfrm>
          <a:off x="8648700" y="4655820"/>
          <a:ext cx="1927860" cy="2750820"/>
        </a:xfrm>
        <a:prstGeom prst="roundRect">
          <a:avLst/>
        </a:prstGeom>
        <a:ln w="28575"/>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lang="en-IN" sz="1200">
              <a:solidFill>
                <a:schemeClr val="accent2">
                  <a:lumMod val="75000"/>
                </a:schemeClr>
              </a:solidFill>
              <a:latin typeface="Arial Black" panose="020B0A04020102020204" pitchFamily="34" charset="0"/>
            </a:rPr>
            <a:t>Also Calculate</a:t>
          </a:r>
        </a:p>
      </xdr:txBody>
    </xdr:sp>
    <xdr:clientData/>
  </xdr:twoCellAnchor>
  <xdr:twoCellAnchor>
    <xdr:from>
      <xdr:col>12</xdr:col>
      <xdr:colOff>274320</xdr:colOff>
      <xdr:row>28</xdr:row>
      <xdr:rowOff>60960</xdr:rowOff>
    </xdr:from>
    <xdr:to>
      <xdr:col>14</xdr:col>
      <xdr:colOff>518160</xdr:colOff>
      <xdr:row>30</xdr:row>
      <xdr:rowOff>30480</xdr:rowOff>
    </xdr:to>
    <xdr:sp macro="" textlink="">
      <xdr:nvSpPr>
        <xdr:cNvPr id="12" name="Rectangle: Rounded Corners 11">
          <a:hlinkClick xmlns:r="http://schemas.openxmlformats.org/officeDocument/2006/relationships" r:id="rId3"/>
          <a:extLst>
            <a:ext uri="{FF2B5EF4-FFF2-40B4-BE49-F238E27FC236}">
              <a16:creationId xmlns:a16="http://schemas.microsoft.com/office/drawing/2014/main" id="{F65CA12A-4CDD-4925-987D-37ECEBCB67B9}"/>
            </a:ext>
          </a:extLst>
        </xdr:cNvPr>
        <xdr:cNvSpPr/>
      </xdr:nvSpPr>
      <xdr:spPr>
        <a:xfrm>
          <a:off x="8907780" y="5242560"/>
          <a:ext cx="1463040" cy="33528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IN" sz="1100">
              <a:latin typeface="Lato Black" panose="020F0A02020204030203" pitchFamily="34" charset="0"/>
            </a:rPr>
            <a:t>Equity </a:t>
          </a:r>
          <a:r>
            <a:rPr lang="en-IN" sz="1100" baseline="0">
              <a:latin typeface="Lato Black" panose="020F0A02020204030203" pitchFamily="34" charset="0"/>
            </a:rPr>
            <a:t> </a:t>
          </a:r>
          <a:endParaRPr lang="en-IN" sz="1100">
            <a:latin typeface="Lato Black" panose="020F0A02020204030203" pitchFamily="34" charset="0"/>
          </a:endParaRPr>
        </a:p>
      </xdr:txBody>
    </xdr:sp>
    <xdr:clientData/>
  </xdr:twoCellAnchor>
  <xdr:twoCellAnchor>
    <xdr:from>
      <xdr:col>12</xdr:col>
      <xdr:colOff>281940</xdr:colOff>
      <xdr:row>31</xdr:row>
      <xdr:rowOff>30480</xdr:rowOff>
    </xdr:from>
    <xdr:to>
      <xdr:col>14</xdr:col>
      <xdr:colOff>525780</xdr:colOff>
      <xdr:row>33</xdr:row>
      <xdr:rowOff>0</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2B5FE421-818C-4A83-913C-330B059BC91F}"/>
            </a:ext>
          </a:extLst>
        </xdr:cNvPr>
        <xdr:cNvSpPr/>
      </xdr:nvSpPr>
      <xdr:spPr>
        <a:xfrm>
          <a:off x="8915400" y="5760720"/>
          <a:ext cx="1463040" cy="33528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IN" sz="1100">
              <a:latin typeface="Lato Black" panose="020F0A02020204030203" pitchFamily="34" charset="0"/>
            </a:rPr>
            <a:t>Current Ratio</a:t>
          </a:r>
        </a:p>
      </xdr:txBody>
    </xdr:sp>
    <xdr:clientData/>
  </xdr:twoCellAnchor>
  <xdr:twoCellAnchor>
    <xdr:from>
      <xdr:col>12</xdr:col>
      <xdr:colOff>289560</xdr:colOff>
      <xdr:row>33</xdr:row>
      <xdr:rowOff>175260</xdr:rowOff>
    </xdr:from>
    <xdr:to>
      <xdr:col>14</xdr:col>
      <xdr:colOff>533400</xdr:colOff>
      <xdr:row>35</xdr:row>
      <xdr:rowOff>147828</xdr:rowOff>
    </xdr:to>
    <xdr:sp macro="" textlink="">
      <xdr:nvSpPr>
        <xdr:cNvPr id="18" name="Rectangle: Rounded Corners 17">
          <a:hlinkClick xmlns:r="http://schemas.openxmlformats.org/officeDocument/2006/relationships" r:id="rId5"/>
          <a:extLst>
            <a:ext uri="{FF2B5EF4-FFF2-40B4-BE49-F238E27FC236}">
              <a16:creationId xmlns:a16="http://schemas.microsoft.com/office/drawing/2014/main" id="{32FBEA3F-228F-4953-B7BE-0B727E4A6AE9}"/>
            </a:ext>
          </a:extLst>
        </xdr:cNvPr>
        <xdr:cNvSpPr/>
      </xdr:nvSpPr>
      <xdr:spPr>
        <a:xfrm>
          <a:off x="8923020" y="6271260"/>
          <a:ext cx="1463040" cy="338328"/>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IN" sz="1100">
              <a:latin typeface="Lato Black" panose="020F0A02020204030203" pitchFamily="34" charset="0"/>
            </a:rPr>
            <a:t>Net Income or Loss</a:t>
          </a:r>
        </a:p>
      </xdr:txBody>
    </xdr:sp>
    <xdr:clientData/>
  </xdr:twoCellAnchor>
  <xdr:twoCellAnchor>
    <xdr:from>
      <xdr:col>12</xdr:col>
      <xdr:colOff>281940</xdr:colOff>
      <xdr:row>36</xdr:row>
      <xdr:rowOff>152400</xdr:rowOff>
    </xdr:from>
    <xdr:to>
      <xdr:col>14</xdr:col>
      <xdr:colOff>525780</xdr:colOff>
      <xdr:row>38</xdr:row>
      <xdr:rowOff>124968</xdr:rowOff>
    </xdr:to>
    <xdr:sp macro="" textlink="">
      <xdr:nvSpPr>
        <xdr:cNvPr id="20" name="Rectangle: Rounded Corners 19">
          <a:hlinkClick xmlns:r="http://schemas.openxmlformats.org/officeDocument/2006/relationships" r:id="rId6"/>
          <a:extLst>
            <a:ext uri="{FF2B5EF4-FFF2-40B4-BE49-F238E27FC236}">
              <a16:creationId xmlns:a16="http://schemas.microsoft.com/office/drawing/2014/main" id="{60148D1E-500E-4DE6-9BAA-76A7D5A71142}"/>
            </a:ext>
          </a:extLst>
        </xdr:cNvPr>
        <xdr:cNvSpPr/>
      </xdr:nvSpPr>
      <xdr:spPr>
        <a:xfrm>
          <a:off x="8915400" y="6797040"/>
          <a:ext cx="1463040" cy="338328"/>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IN" sz="1100">
              <a:latin typeface="Lato Black" panose="020F0A02020204030203" pitchFamily="34" charset="0"/>
            </a:rPr>
            <a:t>Leverage Ratios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xdr:colOff>
      <xdr:row>0</xdr:row>
      <xdr:rowOff>30480</xdr:rowOff>
    </xdr:from>
    <xdr:to>
      <xdr:col>8</xdr:col>
      <xdr:colOff>533400</xdr:colOff>
      <xdr:row>5</xdr:row>
      <xdr:rowOff>11430</xdr:rowOff>
    </xdr:to>
    <xdr:pic>
      <xdr:nvPicPr>
        <xdr:cNvPr id="2" name="Picture 1">
          <a:extLst>
            <a:ext uri="{FF2B5EF4-FFF2-40B4-BE49-F238E27FC236}">
              <a16:creationId xmlns:a16="http://schemas.microsoft.com/office/drawing/2014/main" id="{B2912621-5FDE-4CC1-AE15-8CB126E1BD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 y="30480"/>
          <a:ext cx="7452360" cy="971550"/>
        </a:xfrm>
        <a:prstGeom prst="rect">
          <a:avLst/>
        </a:prstGeom>
      </xdr:spPr>
    </xdr:pic>
    <xdr:clientData/>
  </xdr:twoCellAnchor>
  <xdr:twoCellAnchor editAs="oneCell">
    <xdr:from>
      <xdr:col>2</xdr:col>
      <xdr:colOff>396240</xdr:colOff>
      <xdr:row>9</xdr:row>
      <xdr:rowOff>160020</xdr:rowOff>
    </xdr:from>
    <xdr:to>
      <xdr:col>6</xdr:col>
      <xdr:colOff>293260</xdr:colOff>
      <xdr:row>11</xdr:row>
      <xdr:rowOff>129578</xdr:rowOff>
    </xdr:to>
    <xdr:pic>
      <xdr:nvPicPr>
        <xdr:cNvPr id="4" name="Picture 3">
          <a:extLst>
            <a:ext uri="{FF2B5EF4-FFF2-40B4-BE49-F238E27FC236}">
              <a16:creationId xmlns:a16="http://schemas.microsoft.com/office/drawing/2014/main" id="{F01843F8-DCE0-4F48-9C68-E152F61863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5440" y="2385060"/>
          <a:ext cx="4217560" cy="571538"/>
        </a:xfrm>
        <a:prstGeom prst="rect">
          <a:avLst/>
        </a:prstGeom>
      </xdr:spPr>
    </xdr:pic>
    <xdr:clientData/>
  </xdr:twoCellAnchor>
  <xdr:twoCellAnchor editAs="oneCell">
    <xdr:from>
      <xdr:col>11</xdr:col>
      <xdr:colOff>1234440</xdr:colOff>
      <xdr:row>5</xdr:row>
      <xdr:rowOff>15240</xdr:rowOff>
    </xdr:from>
    <xdr:to>
      <xdr:col>13</xdr:col>
      <xdr:colOff>532424</xdr:colOff>
      <xdr:row>6</xdr:row>
      <xdr:rowOff>175287</xdr:rowOff>
    </xdr:to>
    <xdr:pic>
      <xdr:nvPicPr>
        <xdr:cNvPr id="6" name="Picture 5">
          <a:extLst>
            <a:ext uri="{FF2B5EF4-FFF2-40B4-BE49-F238E27FC236}">
              <a16:creationId xmlns:a16="http://schemas.microsoft.com/office/drawing/2014/main" id="{248E28AB-922A-4FD5-8844-BDD06C562D1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9820" y="1005840"/>
          <a:ext cx="1873544" cy="365787"/>
        </a:xfrm>
        <a:prstGeom prst="rect">
          <a:avLst/>
        </a:prstGeom>
      </xdr:spPr>
    </xdr:pic>
    <xdr:clientData/>
  </xdr:twoCellAnchor>
  <xdr:twoCellAnchor editAs="oneCell">
    <xdr:from>
      <xdr:col>3</xdr:col>
      <xdr:colOff>518160</xdr:colOff>
      <xdr:row>17</xdr:row>
      <xdr:rowOff>0</xdr:rowOff>
    </xdr:from>
    <xdr:to>
      <xdr:col>4</xdr:col>
      <xdr:colOff>1333676</xdr:colOff>
      <xdr:row>18</xdr:row>
      <xdr:rowOff>175293</xdr:rowOff>
    </xdr:to>
    <xdr:pic>
      <xdr:nvPicPr>
        <xdr:cNvPr id="8" name="Picture 7">
          <a:extLst>
            <a:ext uri="{FF2B5EF4-FFF2-40B4-BE49-F238E27FC236}">
              <a16:creationId xmlns:a16="http://schemas.microsoft.com/office/drawing/2014/main" id="{7ADE1AA4-20B4-49FE-A331-53D856F8D82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04160" y="4267200"/>
          <a:ext cx="2027096" cy="381033"/>
        </a:xfrm>
        <a:prstGeom prst="rect">
          <a:avLst/>
        </a:prstGeom>
      </xdr:spPr>
    </xdr:pic>
    <xdr:clientData/>
  </xdr:twoCellAnchor>
  <xdr:twoCellAnchor editAs="oneCell">
    <xdr:from>
      <xdr:col>10</xdr:col>
      <xdr:colOff>586740</xdr:colOff>
      <xdr:row>16</xdr:row>
      <xdr:rowOff>182880</xdr:rowOff>
    </xdr:from>
    <xdr:to>
      <xdr:col>14</xdr:col>
      <xdr:colOff>30761</xdr:colOff>
      <xdr:row>19</xdr:row>
      <xdr:rowOff>61002</xdr:rowOff>
    </xdr:to>
    <xdr:pic>
      <xdr:nvPicPr>
        <xdr:cNvPr id="10" name="Picture 9">
          <a:extLst>
            <a:ext uri="{FF2B5EF4-FFF2-40B4-BE49-F238E27FC236}">
              <a16:creationId xmlns:a16="http://schemas.microsoft.com/office/drawing/2014/main" id="{CB911C16-1C98-4F22-BFF8-E3AD7BADA1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732520" y="4251960"/>
          <a:ext cx="3238781" cy="480102"/>
        </a:xfrm>
        <a:prstGeom prst="rect">
          <a:avLst/>
        </a:prstGeom>
      </xdr:spPr>
    </xdr:pic>
    <xdr:clientData/>
  </xdr:twoCellAnchor>
  <xdr:twoCellAnchor editAs="oneCell">
    <xdr:from>
      <xdr:col>2</xdr:col>
      <xdr:colOff>297180</xdr:colOff>
      <xdr:row>30</xdr:row>
      <xdr:rowOff>13382</xdr:rowOff>
    </xdr:from>
    <xdr:to>
      <xdr:col>6</xdr:col>
      <xdr:colOff>617220</xdr:colOff>
      <xdr:row>32</xdr:row>
      <xdr:rowOff>7659</xdr:rowOff>
    </xdr:to>
    <xdr:pic>
      <xdr:nvPicPr>
        <xdr:cNvPr id="12" name="Picture 11">
          <a:extLst>
            <a:ext uri="{FF2B5EF4-FFF2-40B4-BE49-F238E27FC236}">
              <a16:creationId xmlns:a16="http://schemas.microsoft.com/office/drawing/2014/main" id="{CCD42629-40F0-4036-BE92-83A6287CC58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16380" y="6795182"/>
          <a:ext cx="4640580" cy="398137"/>
        </a:xfrm>
        <a:prstGeom prst="rect">
          <a:avLst/>
        </a:prstGeom>
      </xdr:spPr>
    </xdr:pic>
    <xdr:clientData/>
  </xdr:twoCellAnchor>
  <xdr:twoCellAnchor editAs="oneCell">
    <xdr:from>
      <xdr:col>11</xdr:col>
      <xdr:colOff>121920</xdr:colOff>
      <xdr:row>30</xdr:row>
      <xdr:rowOff>11984</xdr:rowOff>
    </xdr:from>
    <xdr:to>
      <xdr:col>14</xdr:col>
      <xdr:colOff>60960</xdr:colOff>
      <xdr:row>32</xdr:row>
      <xdr:rowOff>53379</xdr:rowOff>
    </xdr:to>
    <xdr:pic>
      <xdr:nvPicPr>
        <xdr:cNvPr id="14" name="Picture 13">
          <a:extLst>
            <a:ext uri="{FF2B5EF4-FFF2-40B4-BE49-F238E27FC236}">
              <a16:creationId xmlns:a16="http://schemas.microsoft.com/office/drawing/2014/main" id="{C5AB5B93-A3D4-4228-88CE-93545C90110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877300" y="6793784"/>
          <a:ext cx="3124200" cy="445255"/>
        </a:xfrm>
        <a:prstGeom prst="rect">
          <a:avLst/>
        </a:prstGeom>
      </xdr:spPr>
    </xdr:pic>
    <xdr:clientData/>
  </xdr:twoCellAnchor>
  <xdr:twoCellAnchor editAs="oneCell">
    <xdr:from>
      <xdr:col>2</xdr:col>
      <xdr:colOff>350520</xdr:colOff>
      <xdr:row>46</xdr:row>
      <xdr:rowOff>59959</xdr:rowOff>
    </xdr:from>
    <xdr:to>
      <xdr:col>6</xdr:col>
      <xdr:colOff>480060</xdr:colOff>
      <xdr:row>47</xdr:row>
      <xdr:rowOff>175293</xdr:rowOff>
    </xdr:to>
    <xdr:pic>
      <xdr:nvPicPr>
        <xdr:cNvPr id="16" name="Picture 15">
          <a:extLst>
            <a:ext uri="{FF2B5EF4-FFF2-40B4-BE49-F238E27FC236}">
              <a16:creationId xmlns:a16="http://schemas.microsoft.com/office/drawing/2014/main" id="{6174972B-31FC-472F-B524-4BA083F74CC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69720" y="9988819"/>
          <a:ext cx="4450080" cy="321074"/>
        </a:xfrm>
        <a:prstGeom prst="rect">
          <a:avLst/>
        </a:prstGeom>
      </xdr:spPr>
    </xdr:pic>
    <xdr:clientData/>
  </xdr:twoCellAnchor>
  <xdr:twoCellAnchor editAs="oneCell">
    <xdr:from>
      <xdr:col>10</xdr:col>
      <xdr:colOff>251460</xdr:colOff>
      <xdr:row>46</xdr:row>
      <xdr:rowOff>68580</xdr:rowOff>
    </xdr:from>
    <xdr:to>
      <xdr:col>14</xdr:col>
      <xdr:colOff>507519</xdr:colOff>
      <xdr:row>47</xdr:row>
      <xdr:rowOff>190531</xdr:rowOff>
    </xdr:to>
    <xdr:pic>
      <xdr:nvPicPr>
        <xdr:cNvPr id="18" name="Picture 17">
          <a:extLst>
            <a:ext uri="{FF2B5EF4-FFF2-40B4-BE49-F238E27FC236}">
              <a16:creationId xmlns:a16="http://schemas.microsoft.com/office/drawing/2014/main" id="{CA6ECC1A-FDBE-4B80-835D-6CF973A23B1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397240" y="9997440"/>
          <a:ext cx="4050819" cy="32769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B51BB-A67D-42F5-B804-9EFCC7348E08}">
  <sheetPr>
    <tabColor theme="5" tint="0.59999389629810485"/>
  </sheetPr>
  <dimension ref="J8:O12"/>
  <sheetViews>
    <sheetView showGridLines="0" tabSelected="1" zoomScaleNormal="100" workbookViewId="0"/>
  </sheetViews>
  <sheetFormatPr defaultRowHeight="14.4" x14ac:dyDescent="0.3"/>
  <cols>
    <col min="1" max="12" width="8.88671875" style="1"/>
    <col min="13" max="13" width="0.5546875" style="2" customWidth="1"/>
    <col min="14" max="16384" width="8.88671875" style="1"/>
  </cols>
  <sheetData>
    <row r="8" spans="10:15" ht="18" customHeight="1" x14ac:dyDescent="0.3"/>
    <row r="10" spans="10:15" x14ac:dyDescent="0.3">
      <c r="J10" s="63"/>
      <c r="K10" s="63"/>
      <c r="L10" s="63"/>
      <c r="M10" s="63"/>
      <c r="N10" s="63"/>
      <c r="O10" s="63"/>
    </row>
    <row r="11" spans="10:15" x14ac:dyDescent="0.3">
      <c r="J11" s="63"/>
      <c r="K11" s="63"/>
      <c r="L11" s="63"/>
      <c r="M11" s="63"/>
      <c r="N11" s="63"/>
      <c r="O11" s="63"/>
    </row>
    <row r="12" spans="10:15" x14ac:dyDescent="0.3">
      <c r="J12" s="63"/>
      <c r="K12" s="63"/>
      <c r="L12" s="63"/>
      <c r="M12" s="63"/>
      <c r="N12" s="63"/>
      <c r="O12" s="6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66ADB-93BE-4983-9927-AEABD03F45C2}">
  <sheetPr>
    <tabColor theme="4" tint="0.79998168889431442"/>
  </sheetPr>
  <dimension ref="C1:T29"/>
  <sheetViews>
    <sheetView showGridLines="0" workbookViewId="0">
      <selection activeCell="H6" sqref="H6:I7"/>
    </sheetView>
  </sheetViews>
  <sheetFormatPr defaultRowHeight="14.4" x14ac:dyDescent="0.3"/>
  <cols>
    <col min="2" max="2" width="10.33203125" customWidth="1"/>
    <col min="3" max="3" width="6.77734375" customWidth="1"/>
    <col min="9" max="9" width="13.88671875" customWidth="1"/>
    <col min="10" max="10" width="6" customWidth="1"/>
  </cols>
  <sheetData>
    <row r="1" spans="3:20" ht="73.8" customHeight="1" x14ac:dyDescent="0.3"/>
    <row r="2" spans="3:20" ht="16.8" customHeight="1" x14ac:dyDescent="0.3">
      <c r="C2" s="3"/>
      <c r="D2" s="3"/>
      <c r="E2" s="3"/>
      <c r="F2" s="3"/>
      <c r="G2" s="3"/>
      <c r="H2" s="3"/>
      <c r="I2" s="3"/>
      <c r="J2" s="3"/>
      <c r="K2" s="3"/>
    </row>
    <row r="3" spans="3:20" ht="17.399999999999999" customHeight="1" thickBot="1" x14ac:dyDescent="0.35">
      <c r="C3" s="3"/>
      <c r="J3" s="3"/>
      <c r="K3" s="3"/>
    </row>
    <row r="4" spans="3:20" x14ac:dyDescent="0.3">
      <c r="C4" s="5"/>
      <c r="D4" s="6"/>
      <c r="E4" s="6"/>
      <c r="F4" s="6"/>
      <c r="G4" s="6"/>
      <c r="H4" s="6"/>
      <c r="I4" s="6"/>
      <c r="J4" s="7"/>
      <c r="K4" s="3"/>
    </row>
    <row r="5" spans="3:20" ht="13.2" customHeight="1" thickBot="1" x14ac:dyDescent="0.35">
      <c r="C5" s="8"/>
      <c r="D5" s="3"/>
      <c r="E5" s="3"/>
      <c r="F5" s="3"/>
      <c r="G5" s="3"/>
      <c r="H5" s="3"/>
      <c r="I5" s="3"/>
      <c r="J5" s="9"/>
      <c r="K5" s="3"/>
    </row>
    <row r="6" spans="3:20" ht="15.6" customHeight="1" thickTop="1" x14ac:dyDescent="0.3">
      <c r="C6" s="8"/>
      <c r="D6" s="82" t="s">
        <v>0</v>
      </c>
      <c r="E6" s="83"/>
      <c r="F6" s="83"/>
      <c r="G6" s="83"/>
      <c r="H6" s="92">
        <v>0</v>
      </c>
      <c r="I6" s="93"/>
      <c r="J6" s="9"/>
      <c r="K6" s="3"/>
    </row>
    <row r="7" spans="3:20" x14ac:dyDescent="0.3">
      <c r="C7" s="8"/>
      <c r="D7" s="84"/>
      <c r="E7" s="85"/>
      <c r="F7" s="85"/>
      <c r="G7" s="85"/>
      <c r="H7" s="94"/>
      <c r="I7" s="95"/>
      <c r="J7" s="9"/>
      <c r="K7" s="3"/>
      <c r="M7" s="3"/>
    </row>
    <row r="8" spans="3:20" x14ac:dyDescent="0.3">
      <c r="C8" s="8"/>
      <c r="D8" s="86" t="s">
        <v>1</v>
      </c>
      <c r="E8" s="87"/>
      <c r="F8" s="87"/>
      <c r="G8" s="87"/>
      <c r="H8" s="94">
        <v>0</v>
      </c>
      <c r="I8" s="95"/>
      <c r="J8" s="9"/>
      <c r="K8" s="3"/>
    </row>
    <row r="9" spans="3:20" ht="13.2" customHeight="1" x14ac:dyDescent="0.3">
      <c r="C9" s="8"/>
      <c r="D9" s="86"/>
      <c r="E9" s="87"/>
      <c r="F9" s="87"/>
      <c r="G9" s="87"/>
      <c r="H9" s="94"/>
      <c r="I9" s="95"/>
      <c r="J9" s="10"/>
      <c r="K9" s="3"/>
    </row>
    <row r="10" spans="3:20" x14ac:dyDescent="0.3">
      <c r="C10" s="8"/>
      <c r="D10" s="88" t="s">
        <v>2</v>
      </c>
      <c r="E10" s="89"/>
      <c r="F10" s="89"/>
      <c r="G10" s="89"/>
      <c r="H10" s="96">
        <f>H6-H8</f>
        <v>0</v>
      </c>
      <c r="I10" s="97"/>
      <c r="J10" s="10"/>
      <c r="K10" s="3"/>
    </row>
    <row r="11" spans="3:20" ht="8.4" customHeight="1" x14ac:dyDescent="0.3">
      <c r="C11" s="8"/>
      <c r="D11" s="88"/>
      <c r="E11" s="89"/>
      <c r="F11" s="89"/>
      <c r="G11" s="89"/>
      <c r="H11" s="96"/>
      <c r="I11" s="97"/>
      <c r="J11" s="10"/>
      <c r="K11" s="3"/>
    </row>
    <row r="12" spans="3:20" ht="12.6" customHeight="1" thickBot="1" x14ac:dyDescent="0.35">
      <c r="C12" s="8"/>
      <c r="D12" s="90"/>
      <c r="E12" s="91"/>
      <c r="F12" s="91"/>
      <c r="G12" s="91"/>
      <c r="H12" s="98"/>
      <c r="I12" s="99"/>
      <c r="J12" s="10"/>
      <c r="K12" s="3"/>
    </row>
    <row r="13" spans="3:20" ht="15" customHeight="1" thickTop="1" x14ac:dyDescent="0.3">
      <c r="C13" s="8"/>
      <c r="D13" s="3"/>
      <c r="E13" s="3"/>
      <c r="F13" s="3"/>
      <c r="G13" s="3"/>
      <c r="H13" s="3"/>
      <c r="I13" s="3"/>
      <c r="J13" s="10"/>
      <c r="K13" s="3"/>
      <c r="Q13" s="60"/>
      <c r="R13" s="60"/>
      <c r="S13" s="60"/>
      <c r="T13" s="60"/>
    </row>
    <row r="14" spans="3:20" ht="15" customHeight="1" thickBot="1" x14ac:dyDescent="0.35">
      <c r="C14" s="11"/>
      <c r="D14" s="12"/>
      <c r="E14" s="12"/>
      <c r="F14" s="12"/>
      <c r="G14" s="12"/>
      <c r="H14" s="12"/>
      <c r="I14" s="12"/>
      <c r="J14" s="13"/>
      <c r="K14" s="3"/>
      <c r="Q14" s="60"/>
      <c r="R14" s="60"/>
      <c r="S14" s="60"/>
      <c r="T14" s="60"/>
    </row>
    <row r="15" spans="3:20" x14ac:dyDescent="0.3">
      <c r="C15" s="3"/>
      <c r="J15" s="4"/>
      <c r="K15" s="3"/>
    </row>
    <row r="16" spans="3:20" x14ac:dyDescent="0.3">
      <c r="C16" s="3"/>
      <c r="J16" s="4"/>
      <c r="K16" s="3"/>
      <c r="L16" s="3"/>
    </row>
    <row r="17" spans="3:11" x14ac:dyDescent="0.3">
      <c r="C17" s="3"/>
      <c r="J17" s="3"/>
      <c r="K17" s="3"/>
    </row>
    <row r="18" spans="3:11" ht="15" thickBot="1" x14ac:dyDescent="0.35">
      <c r="C18" s="3"/>
      <c r="J18" s="3"/>
      <c r="K18" s="3"/>
    </row>
    <row r="19" spans="3:11" x14ac:dyDescent="0.3">
      <c r="C19" s="5"/>
      <c r="D19" s="6"/>
      <c r="E19" s="6"/>
      <c r="F19" s="6"/>
      <c r="G19" s="6"/>
      <c r="H19" s="6"/>
      <c r="I19" s="6"/>
      <c r="J19" s="7"/>
    </row>
    <row r="20" spans="3:11" ht="15" thickBot="1" x14ac:dyDescent="0.35">
      <c r="C20" s="8"/>
      <c r="D20" s="3"/>
      <c r="E20" s="3"/>
      <c r="F20" s="3"/>
      <c r="G20" s="3"/>
      <c r="H20" s="3"/>
      <c r="I20" s="3"/>
      <c r="J20" s="9"/>
    </row>
    <row r="21" spans="3:11" ht="15" thickTop="1" x14ac:dyDescent="0.3">
      <c r="C21" s="8"/>
      <c r="D21" s="64" t="s">
        <v>4</v>
      </c>
      <c r="E21" s="65"/>
      <c r="F21" s="65"/>
      <c r="G21" s="65"/>
      <c r="H21" s="68">
        <v>0</v>
      </c>
      <c r="I21" s="69"/>
      <c r="J21" s="9"/>
    </row>
    <row r="22" spans="3:11" x14ac:dyDescent="0.3">
      <c r="C22" s="8"/>
      <c r="D22" s="66"/>
      <c r="E22" s="67"/>
      <c r="F22" s="67"/>
      <c r="G22" s="67"/>
      <c r="H22" s="70"/>
      <c r="I22" s="71"/>
      <c r="J22" s="9"/>
    </row>
    <row r="23" spans="3:11" x14ac:dyDescent="0.3">
      <c r="C23" s="8"/>
      <c r="D23" s="72" t="s">
        <v>5</v>
      </c>
      <c r="E23" s="73"/>
      <c r="F23" s="73"/>
      <c r="G23" s="73"/>
      <c r="H23" s="70">
        <v>0</v>
      </c>
      <c r="I23" s="71"/>
      <c r="J23" s="9"/>
    </row>
    <row r="24" spans="3:11" x14ac:dyDescent="0.3">
      <c r="C24" s="8"/>
      <c r="D24" s="72"/>
      <c r="E24" s="73"/>
      <c r="F24" s="73"/>
      <c r="G24" s="73"/>
      <c r="H24" s="70"/>
      <c r="I24" s="71"/>
      <c r="J24" s="9"/>
    </row>
    <row r="25" spans="3:11" x14ac:dyDescent="0.3">
      <c r="C25" s="8"/>
      <c r="D25" s="74" t="s">
        <v>3</v>
      </c>
      <c r="E25" s="75"/>
      <c r="F25" s="75"/>
      <c r="G25" s="75"/>
      <c r="H25" s="78">
        <f>H21-H23</f>
        <v>0</v>
      </c>
      <c r="I25" s="79"/>
      <c r="J25" s="9"/>
    </row>
    <row r="26" spans="3:11" x14ac:dyDescent="0.3">
      <c r="C26" s="8"/>
      <c r="D26" s="74"/>
      <c r="E26" s="75"/>
      <c r="F26" s="75"/>
      <c r="G26" s="75"/>
      <c r="H26" s="78"/>
      <c r="I26" s="79"/>
      <c r="J26" s="9"/>
    </row>
    <row r="27" spans="3:11" ht="6.6" customHeight="1" thickBot="1" x14ac:dyDescent="0.35">
      <c r="C27" s="8"/>
      <c r="D27" s="76"/>
      <c r="E27" s="77"/>
      <c r="F27" s="77"/>
      <c r="G27" s="77"/>
      <c r="H27" s="80"/>
      <c r="I27" s="81"/>
      <c r="J27" s="9"/>
    </row>
    <row r="28" spans="3:11" ht="15" thickTop="1" x14ac:dyDescent="0.3">
      <c r="C28" s="8"/>
      <c r="D28" s="3"/>
      <c r="E28" s="3"/>
      <c r="F28" s="3"/>
      <c r="G28" s="3"/>
      <c r="H28" s="3"/>
      <c r="I28" s="3"/>
      <c r="J28" s="9"/>
    </row>
    <row r="29" spans="3:11" ht="15" thickBot="1" x14ac:dyDescent="0.35">
      <c r="C29" s="11"/>
      <c r="D29" s="14"/>
      <c r="E29" s="14"/>
      <c r="F29" s="14"/>
      <c r="G29" s="14"/>
      <c r="H29" s="14"/>
      <c r="I29" s="14"/>
      <c r="J29" s="15"/>
    </row>
  </sheetData>
  <sheetProtection formatCells="0"/>
  <mergeCells count="12">
    <mergeCell ref="D6:G7"/>
    <mergeCell ref="D8:G9"/>
    <mergeCell ref="D10:G12"/>
    <mergeCell ref="H6:I7"/>
    <mergeCell ref="H8:I9"/>
    <mergeCell ref="H10:I12"/>
    <mergeCell ref="D21:G22"/>
    <mergeCell ref="H21:I22"/>
    <mergeCell ref="D23:G24"/>
    <mergeCell ref="H23:I24"/>
    <mergeCell ref="D25:G27"/>
    <mergeCell ref="H25:I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DA23D-28C5-4E88-A886-51312944577E}">
  <sheetPr>
    <tabColor theme="9" tint="0.79998168889431442"/>
  </sheetPr>
  <dimension ref="A9:W36"/>
  <sheetViews>
    <sheetView showGridLines="0" workbookViewId="0">
      <selection activeCell="G12" sqref="G12"/>
    </sheetView>
  </sheetViews>
  <sheetFormatPr defaultRowHeight="14.4" x14ac:dyDescent="0.3"/>
  <cols>
    <col min="4" max="4" width="14.109375" customWidth="1"/>
    <col min="6" max="6" width="28.44140625" customWidth="1"/>
    <col min="7" max="7" width="18.5546875" customWidth="1"/>
  </cols>
  <sheetData>
    <row r="9" spans="1:19" ht="15" thickBot="1" x14ac:dyDescent="0.35">
      <c r="A9" s="3"/>
      <c r="B9" s="3"/>
      <c r="C9" s="3"/>
      <c r="D9" s="3"/>
      <c r="E9" s="3"/>
      <c r="F9" s="3"/>
      <c r="G9" s="3"/>
      <c r="H9" s="3"/>
      <c r="I9" s="3"/>
      <c r="J9" s="3"/>
    </row>
    <row r="10" spans="1:19" x14ac:dyDescent="0.3">
      <c r="A10" s="3"/>
      <c r="B10" s="3"/>
      <c r="C10" s="5"/>
      <c r="D10" s="6"/>
      <c r="E10" s="6"/>
      <c r="F10" s="6"/>
      <c r="G10" s="6"/>
      <c r="H10" s="7"/>
      <c r="I10" s="3"/>
      <c r="J10" s="3"/>
    </row>
    <row r="11" spans="1:19" ht="15" thickBot="1" x14ac:dyDescent="0.35">
      <c r="A11" s="3"/>
      <c r="B11" s="3"/>
      <c r="C11" s="8"/>
      <c r="D11" s="3"/>
      <c r="E11" s="3"/>
      <c r="F11" s="3"/>
      <c r="G11" s="3"/>
      <c r="H11" s="9"/>
      <c r="I11" s="3"/>
      <c r="J11" s="3"/>
      <c r="M11" s="3"/>
      <c r="Q11" s="4"/>
      <c r="R11" s="4"/>
      <c r="S11" s="4"/>
    </row>
    <row r="12" spans="1:19" ht="32.4" customHeight="1" thickTop="1" x14ac:dyDescent="0.3">
      <c r="A12" s="3"/>
      <c r="B12" s="3"/>
      <c r="C12" s="8"/>
      <c r="D12" s="111" t="s">
        <v>7</v>
      </c>
      <c r="E12" s="119" t="s">
        <v>9</v>
      </c>
      <c r="F12" s="119"/>
      <c r="G12" s="17">
        <v>30</v>
      </c>
      <c r="H12" s="9"/>
      <c r="I12" s="3"/>
      <c r="J12" s="3"/>
      <c r="M12" s="3"/>
      <c r="Q12" s="4"/>
      <c r="R12" s="4"/>
      <c r="S12" s="3"/>
    </row>
    <row r="13" spans="1:19" ht="27.6" customHeight="1" x14ac:dyDescent="0.3">
      <c r="A13" s="3"/>
      <c r="B13" s="3"/>
      <c r="C13" s="8"/>
      <c r="D13" s="112"/>
      <c r="E13" s="118" t="s">
        <v>10</v>
      </c>
      <c r="F13" s="118"/>
      <c r="G13" s="18">
        <v>62</v>
      </c>
      <c r="H13" s="9"/>
      <c r="I13" s="3"/>
      <c r="J13" s="3"/>
      <c r="M13" s="3"/>
      <c r="Q13" s="4"/>
      <c r="R13" s="4"/>
      <c r="S13" s="3"/>
    </row>
    <row r="14" spans="1:19" ht="29.4" customHeight="1" x14ac:dyDescent="0.3">
      <c r="A14" s="3"/>
      <c r="B14" s="3"/>
      <c r="C14" s="8"/>
      <c r="D14" s="112"/>
      <c r="E14" s="118" t="s">
        <v>11</v>
      </c>
      <c r="F14" s="118"/>
      <c r="G14" s="18">
        <v>90</v>
      </c>
      <c r="H14" s="9"/>
      <c r="I14" s="3"/>
      <c r="J14" s="3"/>
      <c r="K14" s="3"/>
      <c r="M14" s="3"/>
      <c r="Q14" s="4"/>
      <c r="R14" s="4"/>
      <c r="S14" s="3"/>
    </row>
    <row r="15" spans="1:19" ht="23.4" customHeight="1" x14ac:dyDescent="0.3">
      <c r="A15" s="3"/>
      <c r="B15" s="3"/>
      <c r="C15" s="8"/>
      <c r="D15" s="112"/>
      <c r="E15" s="118" t="s">
        <v>12</v>
      </c>
      <c r="F15" s="118"/>
      <c r="G15" s="18">
        <v>12</v>
      </c>
      <c r="H15" s="9"/>
      <c r="I15" s="3"/>
      <c r="J15" s="3"/>
      <c r="K15" s="3"/>
      <c r="L15" s="3"/>
      <c r="M15" s="3"/>
      <c r="Q15" s="4"/>
      <c r="R15" s="4"/>
      <c r="S15" s="3"/>
    </row>
    <row r="16" spans="1:19" ht="23.4" customHeight="1" x14ac:dyDescent="0.3">
      <c r="A16" s="3"/>
      <c r="B16" s="3"/>
      <c r="C16" s="8"/>
      <c r="D16" s="112"/>
      <c r="E16" s="116" t="s">
        <v>17</v>
      </c>
      <c r="F16" s="117"/>
      <c r="G16" s="18">
        <v>0</v>
      </c>
      <c r="H16" s="9"/>
      <c r="I16" s="3"/>
      <c r="J16" s="3"/>
      <c r="K16" s="3"/>
      <c r="L16" s="3"/>
      <c r="M16" s="3"/>
      <c r="Q16" s="4"/>
      <c r="R16" s="4"/>
      <c r="S16" s="3"/>
    </row>
    <row r="17" spans="1:23" ht="23.4" customHeight="1" x14ac:dyDescent="0.3">
      <c r="A17" s="3"/>
      <c r="B17" s="3"/>
      <c r="C17" s="8"/>
      <c r="D17" s="113"/>
      <c r="E17" s="114" t="s">
        <v>15</v>
      </c>
      <c r="F17" s="115"/>
      <c r="G17" s="19">
        <f>SUM(G12:G16)</f>
        <v>194</v>
      </c>
      <c r="H17" s="9"/>
      <c r="I17" s="3"/>
      <c r="J17" s="3"/>
      <c r="L17" s="3"/>
      <c r="M17" s="3"/>
      <c r="Q17" s="4"/>
      <c r="R17" s="4"/>
      <c r="S17" s="3"/>
    </row>
    <row r="18" spans="1:23" ht="27.6" customHeight="1" x14ac:dyDescent="0.3">
      <c r="A18" s="3"/>
      <c r="B18" s="3"/>
      <c r="C18" s="8"/>
      <c r="D18" s="102" t="s">
        <v>8</v>
      </c>
      <c r="E18" s="118" t="s">
        <v>13</v>
      </c>
      <c r="F18" s="118"/>
      <c r="G18" s="18">
        <v>25</v>
      </c>
      <c r="H18" s="9"/>
      <c r="I18" s="3"/>
      <c r="J18" s="3"/>
      <c r="M18" s="16"/>
    </row>
    <row r="19" spans="1:23" ht="27.6" customHeight="1" x14ac:dyDescent="0.3">
      <c r="A19" s="3"/>
      <c r="B19" s="3"/>
      <c r="C19" s="8"/>
      <c r="D19" s="103"/>
      <c r="E19" s="116" t="s">
        <v>14</v>
      </c>
      <c r="F19" s="117"/>
      <c r="G19" s="20">
        <v>10</v>
      </c>
      <c r="H19" s="9"/>
      <c r="I19" s="3"/>
      <c r="J19" s="3"/>
      <c r="M19" s="16"/>
    </row>
    <row r="20" spans="1:23" ht="27.6" customHeight="1" x14ac:dyDescent="0.3">
      <c r="A20" s="3"/>
      <c r="B20" s="3"/>
      <c r="C20" s="8"/>
      <c r="D20" s="103"/>
      <c r="E20" s="116" t="s">
        <v>18</v>
      </c>
      <c r="F20" s="117"/>
      <c r="G20" s="20">
        <v>0</v>
      </c>
      <c r="H20" s="9"/>
      <c r="I20" s="3"/>
      <c r="J20" s="3"/>
      <c r="M20" s="16"/>
      <c r="R20" s="61"/>
    </row>
    <row r="21" spans="1:23" ht="30" customHeight="1" thickBot="1" x14ac:dyDescent="0.35">
      <c r="A21" s="3"/>
      <c r="B21" s="3"/>
      <c r="C21" s="8"/>
      <c r="D21" s="104"/>
      <c r="E21" s="100" t="s">
        <v>16</v>
      </c>
      <c r="F21" s="101"/>
      <c r="G21" s="21">
        <f>SUM(G18:G20)</f>
        <v>35</v>
      </c>
      <c r="H21" s="9"/>
      <c r="I21" s="3"/>
      <c r="J21" s="3"/>
      <c r="R21" s="62"/>
    </row>
    <row r="22" spans="1:23" ht="21.6" customHeight="1" thickTop="1" x14ac:dyDescent="0.3">
      <c r="A22" s="3"/>
      <c r="B22" s="3"/>
      <c r="C22" s="8"/>
      <c r="D22" s="105" t="s">
        <v>6</v>
      </c>
      <c r="E22" s="106"/>
      <c r="F22" s="106"/>
      <c r="G22" s="109">
        <f>(G17/G21)</f>
        <v>5.5428571428571427</v>
      </c>
      <c r="H22" s="9"/>
      <c r="I22" s="3"/>
      <c r="J22" s="3"/>
    </row>
    <row r="23" spans="1:23" ht="15" thickBot="1" x14ac:dyDescent="0.35">
      <c r="A23" s="3"/>
      <c r="B23" s="3"/>
      <c r="C23" s="8"/>
      <c r="D23" s="107"/>
      <c r="E23" s="108"/>
      <c r="F23" s="108"/>
      <c r="G23" s="110"/>
      <c r="H23" s="9"/>
      <c r="I23" s="3"/>
      <c r="J23" s="3"/>
    </row>
    <row r="24" spans="1:23" ht="15" thickTop="1" x14ac:dyDescent="0.3">
      <c r="A24" s="3"/>
      <c r="B24" s="3"/>
      <c r="C24" s="8"/>
      <c r="D24" s="3"/>
      <c r="E24" s="3"/>
      <c r="F24" s="3"/>
      <c r="G24" s="3"/>
      <c r="H24" s="9"/>
      <c r="I24" s="3"/>
      <c r="J24" s="3"/>
    </row>
    <row r="25" spans="1:23" ht="15" thickBot="1" x14ac:dyDescent="0.35">
      <c r="A25" s="3"/>
      <c r="B25" s="3"/>
      <c r="C25" s="11"/>
      <c r="D25" s="14"/>
      <c r="E25" s="14"/>
      <c r="F25" s="14"/>
      <c r="G25" s="14"/>
      <c r="H25" s="15"/>
      <c r="I25" s="3"/>
      <c r="J25" s="3"/>
    </row>
    <row r="26" spans="1:23" x14ac:dyDescent="0.3">
      <c r="A26" s="3"/>
      <c r="B26" s="3"/>
      <c r="C26" s="3"/>
      <c r="D26" s="3"/>
      <c r="E26" s="3"/>
      <c r="F26" s="3"/>
      <c r="G26" s="3"/>
      <c r="H26" s="3"/>
      <c r="I26" s="3"/>
      <c r="J26" s="3"/>
      <c r="O26" s="3"/>
      <c r="P26" s="3"/>
      <c r="Q26" s="3"/>
      <c r="R26" s="3"/>
      <c r="S26" s="3"/>
      <c r="T26" s="3"/>
      <c r="U26" s="3"/>
      <c r="V26" s="3"/>
      <c r="W26" s="3"/>
    </row>
    <row r="27" spans="1:23" x14ac:dyDescent="0.3">
      <c r="A27" s="3"/>
      <c r="B27" s="3"/>
      <c r="C27" s="3"/>
      <c r="D27" s="3"/>
      <c r="E27" s="3"/>
      <c r="F27" s="3"/>
      <c r="G27" s="3"/>
      <c r="H27" s="3"/>
      <c r="I27" s="3"/>
      <c r="J27" s="3"/>
      <c r="O27" s="3"/>
      <c r="P27" s="3"/>
      <c r="Q27" s="3"/>
      <c r="R27" s="3"/>
      <c r="S27" s="3"/>
      <c r="T27" s="3"/>
      <c r="U27" s="3"/>
      <c r="V27" s="3"/>
      <c r="W27" s="3"/>
    </row>
    <row r="28" spans="1:23" x14ac:dyDescent="0.3">
      <c r="A28" s="3"/>
      <c r="B28" s="3"/>
      <c r="C28" s="3"/>
      <c r="D28" s="3"/>
      <c r="E28" s="3"/>
      <c r="F28" s="3"/>
      <c r="G28" s="3"/>
      <c r="H28" s="3"/>
      <c r="I28" s="3"/>
      <c r="J28" s="3"/>
      <c r="O28" s="3"/>
      <c r="P28" s="3"/>
      <c r="Q28" s="120"/>
      <c r="R28" s="120"/>
      <c r="S28" s="120"/>
      <c r="T28" s="120"/>
      <c r="U28" s="122"/>
      <c r="V28" s="122"/>
      <c r="W28" s="3"/>
    </row>
    <row r="29" spans="1:23" x14ac:dyDescent="0.3">
      <c r="O29" s="3"/>
      <c r="P29" s="3"/>
      <c r="Q29" s="120"/>
      <c r="R29" s="120"/>
      <c r="S29" s="120"/>
      <c r="T29" s="120"/>
      <c r="U29" s="122"/>
      <c r="V29" s="122"/>
      <c r="W29" s="3"/>
    </row>
    <row r="30" spans="1:23" x14ac:dyDescent="0.3">
      <c r="O30" s="3"/>
      <c r="P30" s="3"/>
      <c r="Q30" s="120"/>
      <c r="R30" s="120"/>
      <c r="S30" s="120"/>
      <c r="T30" s="120"/>
      <c r="U30" s="123"/>
      <c r="V30" s="123"/>
      <c r="W30" s="3"/>
    </row>
    <row r="31" spans="1:23" x14ac:dyDescent="0.3">
      <c r="O31" s="3"/>
      <c r="P31" s="3"/>
      <c r="Q31" s="120"/>
      <c r="R31" s="120"/>
      <c r="S31" s="120"/>
      <c r="T31" s="120"/>
      <c r="U31" s="123"/>
      <c r="V31" s="123"/>
      <c r="W31" s="3"/>
    </row>
    <row r="32" spans="1:23" x14ac:dyDescent="0.3">
      <c r="O32" s="3"/>
      <c r="P32" s="3"/>
      <c r="Q32" s="121"/>
      <c r="R32" s="121"/>
      <c r="S32" s="121"/>
      <c r="T32" s="121"/>
      <c r="U32" s="124"/>
      <c r="V32" s="124"/>
      <c r="W32" s="3"/>
    </row>
    <row r="33" spans="15:23" x14ac:dyDescent="0.3">
      <c r="O33" s="3"/>
      <c r="P33" s="3"/>
      <c r="Q33" s="121"/>
      <c r="R33" s="121"/>
      <c r="S33" s="121"/>
      <c r="T33" s="121"/>
      <c r="U33" s="124"/>
      <c r="V33" s="124"/>
      <c r="W33" s="3"/>
    </row>
    <row r="34" spans="15:23" x14ac:dyDescent="0.3">
      <c r="O34" s="3"/>
      <c r="P34" s="3"/>
      <c r="Q34" s="121"/>
      <c r="R34" s="121"/>
      <c r="S34" s="121"/>
      <c r="T34" s="121"/>
      <c r="U34" s="124"/>
      <c r="V34" s="124"/>
      <c r="W34" s="3"/>
    </row>
    <row r="35" spans="15:23" x14ac:dyDescent="0.3">
      <c r="O35" s="3"/>
      <c r="P35" s="3"/>
      <c r="Q35" s="3"/>
      <c r="R35" s="3"/>
      <c r="S35" s="3"/>
      <c r="T35" s="3"/>
      <c r="U35" s="3"/>
      <c r="V35" s="3"/>
      <c r="W35" s="3"/>
    </row>
    <row r="36" spans="15:23" x14ac:dyDescent="0.3">
      <c r="O36" s="3"/>
      <c r="P36" s="3"/>
      <c r="Q36" s="3"/>
      <c r="R36" s="3"/>
      <c r="S36" s="3"/>
      <c r="T36" s="3"/>
      <c r="U36" s="3"/>
      <c r="V36" s="3"/>
      <c r="W36" s="3"/>
    </row>
  </sheetData>
  <mergeCells count="20">
    <mergeCell ref="Q28:T29"/>
    <mergeCell ref="Q30:T31"/>
    <mergeCell ref="Q32:T34"/>
    <mergeCell ref="U28:V29"/>
    <mergeCell ref="U30:V31"/>
    <mergeCell ref="U32:V34"/>
    <mergeCell ref="E21:F21"/>
    <mergeCell ref="D18:D21"/>
    <mergeCell ref="D22:F23"/>
    <mergeCell ref="G22:G23"/>
    <mergeCell ref="D12:D17"/>
    <mergeCell ref="E17:F17"/>
    <mergeCell ref="E19:F19"/>
    <mergeCell ref="E16:F16"/>
    <mergeCell ref="E20:F20"/>
    <mergeCell ref="E13:F13"/>
    <mergeCell ref="E14:F14"/>
    <mergeCell ref="E15:F15"/>
    <mergeCell ref="E18:F18"/>
    <mergeCell ref="E12:F1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F9CF-1A5B-4BBA-BD98-5ACA08DD3D1C}">
  <sheetPr>
    <tabColor theme="8" tint="0.79998168889431442"/>
  </sheetPr>
  <dimension ref="C11:O58"/>
  <sheetViews>
    <sheetView showGridLines="0" zoomScaleNormal="100" workbookViewId="0">
      <selection activeCell="G13" sqref="G13:H14"/>
    </sheetView>
  </sheetViews>
  <sheetFormatPr defaultRowHeight="14.4" x14ac:dyDescent="0.3"/>
  <cols>
    <col min="5" max="5" width="15.6640625" customWidth="1"/>
    <col min="6" max="6" width="12.5546875" customWidth="1"/>
    <col min="8" max="8" width="16.5546875" customWidth="1"/>
  </cols>
  <sheetData>
    <row r="11" spans="3:9" ht="15" thickBot="1" x14ac:dyDescent="0.35"/>
    <row r="12" spans="3:9" ht="22.8" customHeight="1" thickTop="1" thickBot="1" x14ac:dyDescent="0.35">
      <c r="C12" s="22"/>
      <c r="D12" s="23"/>
      <c r="E12" s="23"/>
      <c r="F12" s="23"/>
      <c r="G12" s="23"/>
      <c r="H12" s="23"/>
      <c r="I12" s="24"/>
    </row>
    <row r="13" spans="3:9" ht="15" thickTop="1" x14ac:dyDescent="0.3">
      <c r="C13" s="25"/>
      <c r="D13" s="134" t="s">
        <v>19</v>
      </c>
      <c r="E13" s="135"/>
      <c r="F13" s="135"/>
      <c r="G13" s="127">
        <v>0</v>
      </c>
      <c r="H13" s="128"/>
      <c r="I13" s="26"/>
    </row>
    <row r="14" spans="3:9" x14ac:dyDescent="0.3">
      <c r="C14" s="25"/>
      <c r="D14" s="136"/>
      <c r="E14" s="137"/>
      <c r="F14" s="137"/>
      <c r="G14" s="125"/>
      <c r="H14" s="126"/>
      <c r="I14" s="26"/>
    </row>
    <row r="15" spans="3:9" x14ac:dyDescent="0.3">
      <c r="C15" s="25"/>
      <c r="D15" s="136" t="s">
        <v>20</v>
      </c>
      <c r="E15" s="137"/>
      <c r="F15" s="137"/>
      <c r="G15" s="125">
        <v>0</v>
      </c>
      <c r="H15" s="126"/>
      <c r="I15" s="26"/>
    </row>
    <row r="16" spans="3:9" x14ac:dyDescent="0.3">
      <c r="C16" s="25"/>
      <c r="D16" s="136"/>
      <c r="E16" s="137"/>
      <c r="F16" s="137"/>
      <c r="G16" s="125"/>
      <c r="H16" s="126"/>
      <c r="I16" s="26"/>
    </row>
    <row r="17" spans="3:9" ht="24.6" customHeight="1" x14ac:dyDescent="0.3">
      <c r="C17" s="25"/>
      <c r="D17" s="140" t="s">
        <v>31</v>
      </c>
      <c r="E17" s="141"/>
      <c r="F17" s="141"/>
      <c r="G17" s="144">
        <f>(G13-G15)</f>
        <v>0</v>
      </c>
      <c r="H17" s="145"/>
      <c r="I17" s="26"/>
    </row>
    <row r="18" spans="3:9" ht="15" thickBot="1" x14ac:dyDescent="0.35">
      <c r="C18" s="25"/>
      <c r="D18" s="142"/>
      <c r="E18" s="143"/>
      <c r="F18" s="143"/>
      <c r="G18" s="146"/>
      <c r="H18" s="147"/>
      <c r="I18" s="26"/>
    </row>
    <row r="19" spans="3:9" ht="15" thickTop="1" x14ac:dyDescent="0.3">
      <c r="C19" s="25"/>
      <c r="D19" s="3"/>
      <c r="E19" s="3"/>
      <c r="F19" s="3"/>
      <c r="G19" s="3"/>
      <c r="H19" s="3"/>
      <c r="I19" s="26"/>
    </row>
    <row r="20" spans="3:9" ht="15" thickBot="1" x14ac:dyDescent="0.35">
      <c r="C20" s="27"/>
      <c r="D20" s="28"/>
      <c r="E20" s="28"/>
      <c r="F20" s="28"/>
      <c r="G20" s="28"/>
      <c r="H20" s="28"/>
      <c r="I20" s="29"/>
    </row>
    <row r="21" spans="3:9" ht="15" thickTop="1" x14ac:dyDescent="0.3"/>
    <row r="27" spans="3:9" ht="15" thickBot="1" x14ac:dyDescent="0.35"/>
    <row r="28" spans="3:9" ht="16.2" customHeight="1" thickTop="1" x14ac:dyDescent="0.3">
      <c r="C28" s="22"/>
      <c r="D28" s="23"/>
      <c r="E28" s="23"/>
      <c r="F28" s="23"/>
      <c r="G28" s="23"/>
      <c r="H28" s="23"/>
      <c r="I28" s="24"/>
    </row>
    <row r="29" spans="3:9" ht="15" thickBot="1" x14ac:dyDescent="0.35">
      <c r="C29" s="25"/>
      <c r="D29" s="3"/>
      <c r="E29" s="3"/>
      <c r="F29" s="3"/>
      <c r="G29" s="3"/>
      <c r="H29" s="3"/>
      <c r="I29" s="26"/>
    </row>
    <row r="30" spans="3:9" ht="15" thickTop="1" x14ac:dyDescent="0.3">
      <c r="C30" s="25"/>
      <c r="D30" s="134" t="s">
        <v>21</v>
      </c>
      <c r="E30" s="135"/>
      <c r="F30" s="135"/>
      <c r="G30" s="127">
        <v>0</v>
      </c>
      <c r="H30" s="128"/>
      <c r="I30" s="26"/>
    </row>
    <row r="31" spans="3:9" x14ac:dyDescent="0.3">
      <c r="C31" s="25"/>
      <c r="D31" s="136"/>
      <c r="E31" s="137"/>
      <c r="F31" s="137"/>
      <c r="G31" s="125"/>
      <c r="H31" s="126"/>
      <c r="I31" s="26"/>
    </row>
    <row r="32" spans="3:9" x14ac:dyDescent="0.3">
      <c r="C32" s="25"/>
      <c r="D32" s="136" t="s">
        <v>22</v>
      </c>
      <c r="E32" s="137"/>
      <c r="F32" s="137"/>
      <c r="G32" s="125">
        <v>0</v>
      </c>
      <c r="H32" s="126"/>
      <c r="I32" s="26"/>
    </row>
    <row r="33" spans="3:15" x14ac:dyDescent="0.3">
      <c r="C33" s="25"/>
      <c r="D33" s="136"/>
      <c r="E33" s="137"/>
      <c r="F33" s="137"/>
      <c r="G33" s="125"/>
      <c r="H33" s="126"/>
      <c r="I33" s="26"/>
    </row>
    <row r="34" spans="3:15" x14ac:dyDescent="0.3">
      <c r="C34" s="25"/>
      <c r="D34" s="138" t="s">
        <v>23</v>
      </c>
      <c r="E34" s="139"/>
      <c r="F34" s="139"/>
      <c r="G34" s="132">
        <f>(G30-G32)</f>
        <v>0</v>
      </c>
      <c r="H34" s="133"/>
      <c r="I34" s="26"/>
    </row>
    <row r="35" spans="3:15" x14ac:dyDescent="0.3">
      <c r="C35" s="25"/>
      <c r="D35" s="138"/>
      <c r="E35" s="139"/>
      <c r="F35" s="139"/>
      <c r="G35" s="132"/>
      <c r="H35" s="133"/>
      <c r="I35" s="26"/>
      <c r="O35" s="3"/>
    </row>
    <row r="36" spans="3:15" x14ac:dyDescent="0.3">
      <c r="C36" s="25"/>
      <c r="D36" s="129"/>
      <c r="E36" s="130"/>
      <c r="F36" s="130"/>
      <c r="G36" s="130"/>
      <c r="H36" s="131"/>
      <c r="I36" s="26"/>
      <c r="O36" s="3"/>
    </row>
    <row r="37" spans="3:15" x14ac:dyDescent="0.3">
      <c r="C37" s="25"/>
      <c r="D37" s="136" t="s">
        <v>24</v>
      </c>
      <c r="E37" s="137"/>
      <c r="F37" s="137"/>
      <c r="G37" s="125">
        <v>0</v>
      </c>
      <c r="H37" s="126"/>
      <c r="I37" s="26"/>
    </row>
    <row r="38" spans="3:15" x14ac:dyDescent="0.3">
      <c r="C38" s="25"/>
      <c r="D38" s="136"/>
      <c r="E38" s="137"/>
      <c r="F38" s="137"/>
      <c r="G38" s="125"/>
      <c r="H38" s="126"/>
      <c r="I38" s="26"/>
    </row>
    <row r="39" spans="3:15" x14ac:dyDescent="0.3">
      <c r="C39" s="25"/>
      <c r="D39" s="136" t="s">
        <v>25</v>
      </c>
      <c r="E39" s="137"/>
      <c r="F39" s="137"/>
      <c r="G39" s="125">
        <v>0</v>
      </c>
      <c r="H39" s="126"/>
      <c r="I39" s="26"/>
    </row>
    <row r="40" spans="3:15" x14ac:dyDescent="0.3">
      <c r="C40" s="25"/>
      <c r="D40" s="136"/>
      <c r="E40" s="137"/>
      <c r="F40" s="137"/>
      <c r="G40" s="125"/>
      <c r="H40" s="126"/>
      <c r="I40" s="26"/>
    </row>
    <row r="41" spans="3:15" x14ac:dyDescent="0.3">
      <c r="C41" s="25"/>
      <c r="D41" s="136" t="s">
        <v>26</v>
      </c>
      <c r="E41" s="137"/>
      <c r="F41" s="137"/>
      <c r="G41" s="125">
        <v>0</v>
      </c>
      <c r="H41" s="126"/>
      <c r="I41" s="26"/>
    </row>
    <row r="42" spans="3:15" x14ac:dyDescent="0.3">
      <c r="C42" s="25"/>
      <c r="D42" s="136"/>
      <c r="E42" s="137"/>
      <c r="F42" s="137"/>
      <c r="G42" s="125"/>
      <c r="H42" s="126"/>
      <c r="I42" s="26"/>
    </row>
    <row r="43" spans="3:15" x14ac:dyDescent="0.3">
      <c r="C43" s="25"/>
      <c r="D43" s="138" t="s">
        <v>27</v>
      </c>
      <c r="E43" s="139"/>
      <c r="F43" s="139"/>
      <c r="G43" s="132">
        <f>G34-(SUM(G37:H42))</f>
        <v>0</v>
      </c>
      <c r="H43" s="133"/>
      <c r="I43" s="26"/>
    </row>
    <row r="44" spans="3:15" x14ac:dyDescent="0.3">
      <c r="C44" s="25"/>
      <c r="D44" s="138"/>
      <c r="E44" s="139"/>
      <c r="F44" s="139"/>
      <c r="G44" s="132"/>
      <c r="H44" s="133"/>
      <c r="I44" s="26"/>
    </row>
    <row r="45" spans="3:15" ht="15" x14ac:dyDescent="0.3">
      <c r="C45" s="25"/>
      <c r="D45" s="156"/>
      <c r="E45" s="157"/>
      <c r="F45" s="157"/>
      <c r="G45" s="157"/>
      <c r="H45" s="158"/>
      <c r="I45" s="26"/>
    </row>
    <row r="46" spans="3:15" x14ac:dyDescent="0.3">
      <c r="C46" s="25"/>
      <c r="D46" s="136" t="s">
        <v>28</v>
      </c>
      <c r="E46" s="137"/>
      <c r="F46" s="137"/>
      <c r="G46" s="125">
        <v>0</v>
      </c>
      <c r="H46" s="126"/>
      <c r="I46" s="26"/>
    </row>
    <row r="47" spans="3:15" x14ac:dyDescent="0.3">
      <c r="C47" s="25"/>
      <c r="D47" s="136"/>
      <c r="E47" s="137"/>
      <c r="F47" s="137"/>
      <c r="G47" s="125"/>
      <c r="H47" s="126"/>
      <c r="I47" s="26"/>
    </row>
    <row r="48" spans="3:15" x14ac:dyDescent="0.3">
      <c r="C48" s="25"/>
      <c r="D48" s="136" t="s">
        <v>29</v>
      </c>
      <c r="E48" s="137"/>
      <c r="F48" s="137"/>
      <c r="G48" s="125">
        <v>0</v>
      </c>
      <c r="H48" s="126"/>
      <c r="I48" s="26"/>
    </row>
    <row r="49" spans="3:9" x14ac:dyDescent="0.3">
      <c r="C49" s="25"/>
      <c r="D49" s="136"/>
      <c r="E49" s="137"/>
      <c r="F49" s="137"/>
      <c r="G49" s="125"/>
      <c r="H49" s="126"/>
      <c r="I49" s="26"/>
    </row>
    <row r="50" spans="3:9" x14ac:dyDescent="0.3">
      <c r="C50" s="25"/>
      <c r="D50" s="138" t="s">
        <v>30</v>
      </c>
      <c r="E50" s="139"/>
      <c r="F50" s="139"/>
      <c r="G50" s="132">
        <f>SUM(G46:H49)</f>
        <v>0</v>
      </c>
      <c r="H50" s="133"/>
      <c r="I50" s="26"/>
    </row>
    <row r="51" spans="3:9" x14ac:dyDescent="0.3">
      <c r="C51" s="25"/>
      <c r="D51" s="138"/>
      <c r="E51" s="139"/>
      <c r="F51" s="139"/>
      <c r="G51" s="132"/>
      <c r="H51" s="133"/>
      <c r="I51" s="26"/>
    </row>
    <row r="52" spans="3:9" x14ac:dyDescent="0.3">
      <c r="C52" s="25"/>
      <c r="D52" s="129"/>
      <c r="E52" s="130"/>
      <c r="F52" s="130"/>
      <c r="G52" s="130"/>
      <c r="H52" s="131"/>
      <c r="I52" s="26"/>
    </row>
    <row r="53" spans="3:9" x14ac:dyDescent="0.3">
      <c r="C53" s="25"/>
      <c r="D53" s="148" t="s">
        <v>31</v>
      </c>
      <c r="E53" s="149"/>
      <c r="F53" s="149"/>
      <c r="G53" s="152">
        <f>G43-G50</f>
        <v>0</v>
      </c>
      <c r="H53" s="153"/>
      <c r="I53" s="26"/>
    </row>
    <row r="54" spans="3:9" x14ac:dyDescent="0.3">
      <c r="C54" s="25"/>
      <c r="D54" s="148"/>
      <c r="E54" s="149"/>
      <c r="F54" s="149"/>
      <c r="G54" s="152"/>
      <c r="H54" s="153"/>
      <c r="I54" s="26"/>
    </row>
    <row r="55" spans="3:9" ht="15" thickBot="1" x14ac:dyDescent="0.35">
      <c r="C55" s="25"/>
      <c r="D55" s="150"/>
      <c r="E55" s="151"/>
      <c r="F55" s="151"/>
      <c r="G55" s="154"/>
      <c r="H55" s="155"/>
      <c r="I55" s="26"/>
    </row>
    <row r="56" spans="3:9" ht="15" thickTop="1" x14ac:dyDescent="0.3">
      <c r="C56" s="25"/>
      <c r="D56" s="3"/>
      <c r="E56" s="3"/>
      <c r="F56" s="3"/>
      <c r="G56" s="3"/>
      <c r="H56" s="3"/>
      <c r="I56" s="26"/>
    </row>
    <row r="57" spans="3:9" ht="15" thickBot="1" x14ac:dyDescent="0.35">
      <c r="C57" s="27"/>
      <c r="D57" s="28"/>
      <c r="E57" s="28"/>
      <c r="F57" s="28"/>
      <c r="G57" s="28"/>
      <c r="H57" s="28"/>
      <c r="I57" s="29"/>
    </row>
    <row r="58" spans="3:9" ht="15" thickTop="1" x14ac:dyDescent="0.3"/>
  </sheetData>
  <mergeCells count="31">
    <mergeCell ref="D45:H45"/>
    <mergeCell ref="G43:H44"/>
    <mergeCell ref="G41:H42"/>
    <mergeCell ref="G39:H40"/>
    <mergeCell ref="G37:H38"/>
    <mergeCell ref="D43:F44"/>
    <mergeCell ref="D37:F38"/>
    <mergeCell ref="D39:F40"/>
    <mergeCell ref="D41:F42"/>
    <mergeCell ref="D53:F55"/>
    <mergeCell ref="G53:H55"/>
    <mergeCell ref="G50:H51"/>
    <mergeCell ref="G48:H49"/>
    <mergeCell ref="G46:H47"/>
    <mergeCell ref="D46:F47"/>
    <mergeCell ref="D48:F49"/>
    <mergeCell ref="D50:F51"/>
    <mergeCell ref="D52:H52"/>
    <mergeCell ref="D13:F14"/>
    <mergeCell ref="D15:F16"/>
    <mergeCell ref="G13:H14"/>
    <mergeCell ref="G15:H16"/>
    <mergeCell ref="D17:F18"/>
    <mergeCell ref="G17:H18"/>
    <mergeCell ref="G32:H33"/>
    <mergeCell ref="G30:H31"/>
    <mergeCell ref="D36:H36"/>
    <mergeCell ref="G34:H35"/>
    <mergeCell ref="D30:F31"/>
    <mergeCell ref="D32:F33"/>
    <mergeCell ref="D34:F3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79DE5-1403-4CF3-8AAD-484BFC21E758}">
  <sheetPr>
    <tabColor theme="4" tint="0.79998168889431442"/>
  </sheetPr>
  <dimension ref="C10:I24"/>
  <sheetViews>
    <sheetView showGridLines="0" workbookViewId="0">
      <selection activeCell="G13" sqref="G13:H14"/>
    </sheetView>
  </sheetViews>
  <sheetFormatPr defaultRowHeight="14.4" x14ac:dyDescent="0.3"/>
  <cols>
    <col min="5" max="5" width="15.77734375" customWidth="1"/>
    <col min="6" max="6" width="18.88671875" customWidth="1"/>
    <col min="8" max="8" width="11.21875" customWidth="1"/>
  </cols>
  <sheetData>
    <row r="10" spans="3:9" ht="15" thickBot="1" x14ac:dyDescent="0.35"/>
    <row r="11" spans="3:9" ht="15" thickTop="1" x14ac:dyDescent="0.3">
      <c r="C11" s="22"/>
      <c r="D11" s="23"/>
      <c r="E11" s="23"/>
      <c r="F11" s="23"/>
      <c r="G11" s="23"/>
      <c r="H11" s="23"/>
      <c r="I11" s="24"/>
    </row>
    <row r="12" spans="3:9" ht="15" thickBot="1" x14ac:dyDescent="0.35">
      <c r="C12" s="25"/>
      <c r="D12" s="3"/>
      <c r="E12" s="3"/>
      <c r="F12" s="3"/>
      <c r="G12" s="3"/>
      <c r="H12" s="3"/>
      <c r="I12" s="26"/>
    </row>
    <row r="13" spans="3:9" ht="15" thickTop="1" x14ac:dyDescent="0.3">
      <c r="C13" s="25"/>
      <c r="D13" s="159" t="s">
        <v>32</v>
      </c>
      <c r="E13" s="119"/>
      <c r="F13" s="119"/>
      <c r="G13" s="165">
        <v>10000</v>
      </c>
      <c r="H13" s="166"/>
      <c r="I13" s="26"/>
    </row>
    <row r="14" spans="3:9" x14ac:dyDescent="0.3">
      <c r="C14" s="25"/>
      <c r="D14" s="160"/>
      <c r="E14" s="118"/>
      <c r="F14" s="118"/>
      <c r="G14" s="167"/>
      <c r="H14" s="168"/>
      <c r="I14" s="26"/>
    </row>
    <row r="15" spans="3:9" x14ac:dyDescent="0.3">
      <c r="C15" s="25"/>
      <c r="D15" s="160" t="s">
        <v>33</v>
      </c>
      <c r="E15" s="118"/>
      <c r="F15" s="118"/>
      <c r="G15" s="167">
        <v>5</v>
      </c>
      <c r="H15" s="168"/>
      <c r="I15" s="26"/>
    </row>
    <row r="16" spans="3:9" x14ac:dyDescent="0.3">
      <c r="C16" s="25"/>
      <c r="D16" s="160"/>
      <c r="E16" s="118"/>
      <c r="F16" s="118"/>
      <c r="G16" s="167"/>
      <c r="H16" s="168"/>
      <c r="I16" s="26"/>
    </row>
    <row r="17" spans="3:9" x14ac:dyDescent="0.3">
      <c r="C17" s="25"/>
      <c r="D17" s="160" t="s">
        <v>34</v>
      </c>
      <c r="E17" s="118"/>
      <c r="F17" s="118"/>
      <c r="G17" s="167">
        <v>3</v>
      </c>
      <c r="H17" s="168"/>
      <c r="I17" s="26"/>
    </row>
    <row r="18" spans="3:9" x14ac:dyDescent="0.3">
      <c r="C18" s="25"/>
      <c r="D18" s="160"/>
      <c r="E18" s="118"/>
      <c r="F18" s="118"/>
      <c r="G18" s="167"/>
      <c r="H18" s="168"/>
      <c r="I18" s="26"/>
    </row>
    <row r="19" spans="3:9" x14ac:dyDescent="0.3">
      <c r="C19" s="25"/>
      <c r="D19" s="161" t="s">
        <v>35</v>
      </c>
      <c r="E19" s="162"/>
      <c r="F19" s="162"/>
      <c r="G19" s="169">
        <f>G13/(G15-G17)</f>
        <v>5000</v>
      </c>
      <c r="H19" s="170"/>
      <c r="I19" s="26"/>
    </row>
    <row r="20" spans="3:9" x14ac:dyDescent="0.3">
      <c r="C20" s="25"/>
      <c r="D20" s="161"/>
      <c r="E20" s="162"/>
      <c r="F20" s="162"/>
      <c r="G20" s="169"/>
      <c r="H20" s="170"/>
      <c r="I20" s="26"/>
    </row>
    <row r="21" spans="3:9" ht="15" thickBot="1" x14ac:dyDescent="0.35">
      <c r="C21" s="25"/>
      <c r="D21" s="163"/>
      <c r="E21" s="164"/>
      <c r="F21" s="164"/>
      <c r="G21" s="171"/>
      <c r="H21" s="172"/>
      <c r="I21" s="26"/>
    </row>
    <row r="22" spans="3:9" ht="15" thickTop="1" x14ac:dyDescent="0.3">
      <c r="C22" s="25"/>
      <c r="D22" s="3"/>
      <c r="E22" s="3"/>
      <c r="F22" s="3"/>
      <c r="G22" s="3"/>
      <c r="H22" s="3"/>
      <c r="I22" s="26"/>
    </row>
    <row r="23" spans="3:9" ht="15" thickBot="1" x14ac:dyDescent="0.35">
      <c r="C23" s="27"/>
      <c r="D23" s="28"/>
      <c r="E23" s="28"/>
      <c r="F23" s="28"/>
      <c r="G23" s="28"/>
      <c r="H23" s="28"/>
      <c r="I23" s="29"/>
    </row>
    <row r="24" spans="3:9" ht="15" thickTop="1" x14ac:dyDescent="0.3"/>
  </sheetData>
  <mergeCells count="8">
    <mergeCell ref="D13:F14"/>
    <mergeCell ref="D15:F16"/>
    <mergeCell ref="D17:F18"/>
    <mergeCell ref="D19:F21"/>
    <mergeCell ref="G13:H14"/>
    <mergeCell ref="G15:H16"/>
    <mergeCell ref="G17:H18"/>
    <mergeCell ref="G19:H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C60B1-A8D8-4BE3-A4CA-CC8D6B8CAB67}">
  <sheetPr>
    <tabColor theme="9" tint="0.79998168889431442"/>
  </sheetPr>
  <dimension ref="B6:Q58"/>
  <sheetViews>
    <sheetView showGridLines="0" workbookViewId="0">
      <selection activeCell="O8" sqref="O8:P8"/>
    </sheetView>
  </sheetViews>
  <sheetFormatPr defaultRowHeight="15.6" x14ac:dyDescent="0.3"/>
  <cols>
    <col min="3" max="3" width="15.5546875" style="30" customWidth="1"/>
    <col min="4" max="4" width="17.6640625" style="30" customWidth="1"/>
    <col min="5" max="5" width="20.88671875" style="30" customWidth="1"/>
    <col min="6" max="6" width="8.88671875" style="31"/>
    <col min="7" max="7" width="11.33203125" style="31" customWidth="1"/>
    <col min="8" max="11" width="8.88671875" style="30"/>
    <col min="12" max="12" width="20.6640625" style="30" customWidth="1"/>
    <col min="13" max="13" width="16.88671875" style="30" customWidth="1"/>
    <col min="14" max="14" width="8.88671875" style="31"/>
    <col min="15" max="15" width="10.6640625" style="31" customWidth="1"/>
  </cols>
  <sheetData>
    <row r="6" spans="3:17" ht="16.2" thickBot="1" x14ac:dyDescent="0.35"/>
    <row r="7" spans="3:17" ht="27.6" customHeight="1" thickTop="1" thickBot="1" x14ac:dyDescent="0.35">
      <c r="J7" s="45"/>
      <c r="K7" s="46"/>
      <c r="L7" s="46"/>
      <c r="M7" s="46"/>
      <c r="N7" s="47"/>
      <c r="O7" s="47"/>
      <c r="P7" s="48"/>
      <c r="Q7" s="49"/>
    </row>
    <row r="8" spans="3:17" ht="25.8" customHeight="1" thickTop="1" x14ac:dyDescent="0.3">
      <c r="J8" s="50"/>
      <c r="K8" s="199" t="s">
        <v>38</v>
      </c>
      <c r="L8" s="200"/>
      <c r="M8" s="200"/>
      <c r="N8" s="200"/>
      <c r="O8" s="203">
        <f>F25</f>
        <v>98.704317488006978</v>
      </c>
      <c r="P8" s="204"/>
      <c r="Q8" s="51"/>
    </row>
    <row r="9" spans="3:17" ht="27.6" customHeight="1" thickBot="1" x14ac:dyDescent="0.35">
      <c r="J9" s="50"/>
      <c r="K9" s="201" t="s">
        <v>40</v>
      </c>
      <c r="L9" s="202"/>
      <c r="M9" s="202"/>
      <c r="N9" s="202"/>
      <c r="O9" s="205">
        <f>F40</f>
        <v>23.176419785826432</v>
      </c>
      <c r="P9" s="206"/>
      <c r="Q9" s="51"/>
    </row>
    <row r="10" spans="3:17" ht="24" customHeight="1" thickTop="1" x14ac:dyDescent="0.3">
      <c r="C10" s="45"/>
      <c r="D10" s="46"/>
      <c r="E10" s="46"/>
      <c r="F10" s="47"/>
      <c r="G10" s="57"/>
      <c r="J10" s="50"/>
      <c r="K10" s="201" t="s">
        <v>40</v>
      </c>
      <c r="L10" s="202"/>
      <c r="M10" s="202"/>
      <c r="N10" s="202"/>
      <c r="O10" s="205">
        <f>F54</f>
        <v>9.8888158998595554E-3</v>
      </c>
      <c r="P10" s="206"/>
      <c r="Q10" s="51"/>
    </row>
    <row r="11" spans="3:17" ht="23.4" customHeight="1" x14ac:dyDescent="0.3">
      <c r="C11" s="50"/>
      <c r="D11" s="35"/>
      <c r="E11" s="35"/>
      <c r="F11" s="36"/>
      <c r="G11" s="58"/>
      <c r="J11" s="50"/>
      <c r="K11" s="201" t="s">
        <v>42</v>
      </c>
      <c r="L11" s="202"/>
      <c r="M11" s="202"/>
      <c r="N11" s="202"/>
      <c r="O11" s="207">
        <f>N25</f>
        <v>0.95436447560774074</v>
      </c>
      <c r="P11" s="206"/>
      <c r="Q11" s="51"/>
    </row>
    <row r="12" spans="3:17" ht="24" customHeight="1" thickBot="1" x14ac:dyDescent="0.35">
      <c r="C12" s="52"/>
      <c r="D12" s="53"/>
      <c r="E12" s="53"/>
      <c r="F12" s="54"/>
      <c r="G12" s="59"/>
      <c r="J12" s="50"/>
      <c r="K12" s="201" t="s">
        <v>44</v>
      </c>
      <c r="L12" s="202"/>
      <c r="M12" s="202"/>
      <c r="N12" s="202"/>
      <c r="O12" s="207">
        <f>N38</f>
        <v>6.1060159246186844E-2</v>
      </c>
      <c r="P12" s="206"/>
      <c r="Q12" s="51"/>
    </row>
    <row r="13" spans="3:17" ht="25.2" customHeight="1" thickTop="1" thickBot="1" x14ac:dyDescent="0.35">
      <c r="J13" s="50"/>
      <c r="K13" s="197" t="s">
        <v>47</v>
      </c>
      <c r="L13" s="198"/>
      <c r="M13" s="198"/>
      <c r="N13" s="198"/>
      <c r="O13" s="195">
        <f>N54</f>
        <v>19.802107974996531</v>
      </c>
      <c r="P13" s="196"/>
      <c r="Q13" s="51"/>
    </row>
    <row r="14" spans="3:17" ht="16.2" thickTop="1" x14ac:dyDescent="0.3">
      <c r="J14" s="50"/>
      <c r="K14" s="35"/>
      <c r="L14" s="35"/>
      <c r="M14" s="35"/>
      <c r="N14" s="36"/>
      <c r="O14" s="36"/>
      <c r="P14" s="3"/>
      <c r="Q14" s="51"/>
    </row>
    <row r="15" spans="3:17" ht="16.2" thickBot="1" x14ac:dyDescent="0.35">
      <c r="J15" s="52"/>
      <c r="K15" s="53"/>
      <c r="L15" s="53"/>
      <c r="M15" s="53"/>
      <c r="N15" s="54"/>
      <c r="O15" s="54"/>
      <c r="P15" s="55"/>
      <c r="Q15" s="56"/>
    </row>
    <row r="16" spans="3:17" ht="16.2" thickTop="1" x14ac:dyDescent="0.3">
      <c r="J16" s="35"/>
      <c r="K16" s="35"/>
      <c r="L16" s="35"/>
      <c r="M16" s="35"/>
      <c r="N16" s="36"/>
      <c r="O16" s="36"/>
      <c r="P16" s="3"/>
      <c r="Q16" s="3"/>
    </row>
    <row r="18" spans="2:16" ht="16.2" thickBot="1" x14ac:dyDescent="0.35"/>
    <row r="19" spans="2:16" x14ac:dyDescent="0.3">
      <c r="B19" s="5"/>
      <c r="C19" s="32"/>
      <c r="D19" s="32"/>
      <c r="E19" s="32"/>
      <c r="F19" s="33"/>
      <c r="G19" s="33"/>
      <c r="H19" s="34"/>
      <c r="J19" s="41"/>
      <c r="K19" s="32"/>
      <c r="L19" s="32"/>
      <c r="M19" s="32"/>
      <c r="N19" s="33"/>
      <c r="O19" s="33"/>
      <c r="P19" s="7"/>
    </row>
    <row r="20" spans="2:16" ht="16.2" thickBot="1" x14ac:dyDescent="0.35">
      <c r="B20" s="8"/>
      <c r="C20" s="35"/>
      <c r="D20" s="35"/>
      <c r="E20" s="35"/>
      <c r="F20" s="36"/>
      <c r="G20" s="36"/>
      <c r="H20" s="37"/>
      <c r="J20" s="42"/>
      <c r="K20" s="35"/>
      <c r="L20" s="35"/>
      <c r="M20" s="35"/>
      <c r="N20" s="36"/>
      <c r="O20" s="36"/>
      <c r="P20" s="9"/>
    </row>
    <row r="21" spans="2:16" ht="15" thickTop="1" x14ac:dyDescent="0.3">
      <c r="B21" s="8"/>
      <c r="C21" s="134" t="s">
        <v>36</v>
      </c>
      <c r="D21" s="135"/>
      <c r="E21" s="135"/>
      <c r="F21" s="181">
        <v>452658</v>
      </c>
      <c r="G21" s="182"/>
      <c r="H21" s="37"/>
      <c r="J21" s="42"/>
      <c r="K21" s="134" t="s">
        <v>41</v>
      </c>
      <c r="L21" s="135"/>
      <c r="M21" s="135"/>
      <c r="N21" s="181">
        <v>7495821</v>
      </c>
      <c r="O21" s="182"/>
      <c r="P21" s="9"/>
    </row>
    <row r="22" spans="2:16" ht="14.4" x14ac:dyDescent="0.3">
      <c r="B22" s="8"/>
      <c r="C22" s="136"/>
      <c r="D22" s="137"/>
      <c r="E22" s="137"/>
      <c r="F22" s="183"/>
      <c r="G22" s="184"/>
      <c r="H22" s="37"/>
      <c r="J22" s="42"/>
      <c r="K22" s="136"/>
      <c r="L22" s="137"/>
      <c r="M22" s="137"/>
      <c r="N22" s="183"/>
      <c r="O22" s="184"/>
      <c r="P22" s="9"/>
    </row>
    <row r="23" spans="2:16" ht="14.4" x14ac:dyDescent="0.3">
      <c r="B23" s="8"/>
      <c r="C23" s="136" t="s">
        <v>37</v>
      </c>
      <c r="D23" s="137"/>
      <c r="E23" s="137"/>
      <c r="F23" s="183">
        <v>4586</v>
      </c>
      <c r="G23" s="184"/>
      <c r="H23" s="37"/>
      <c r="J23" s="42"/>
      <c r="K23" s="136" t="s">
        <v>4</v>
      </c>
      <c r="L23" s="137"/>
      <c r="M23" s="137"/>
      <c r="N23" s="189">
        <f>F52</f>
        <v>7854254</v>
      </c>
      <c r="O23" s="190"/>
      <c r="P23" s="9"/>
    </row>
    <row r="24" spans="2:16" ht="14.4" x14ac:dyDescent="0.3">
      <c r="B24" s="8"/>
      <c r="C24" s="136"/>
      <c r="D24" s="137"/>
      <c r="E24" s="137"/>
      <c r="F24" s="183"/>
      <c r="G24" s="184"/>
      <c r="H24" s="37"/>
      <c r="J24" s="42"/>
      <c r="K24" s="136"/>
      <c r="L24" s="137"/>
      <c r="M24" s="137"/>
      <c r="N24" s="191"/>
      <c r="O24" s="192"/>
      <c r="P24" s="9"/>
    </row>
    <row r="25" spans="2:16" ht="14.4" x14ac:dyDescent="0.3">
      <c r="B25" s="8"/>
      <c r="C25" s="173" t="s">
        <v>38</v>
      </c>
      <c r="D25" s="174"/>
      <c r="E25" s="174"/>
      <c r="F25" s="185">
        <f>F21/F23</f>
        <v>98.704317488006978</v>
      </c>
      <c r="G25" s="186"/>
      <c r="H25" s="37"/>
      <c r="J25" s="42"/>
      <c r="K25" s="173" t="s">
        <v>42</v>
      </c>
      <c r="L25" s="174"/>
      <c r="M25" s="174"/>
      <c r="N25" s="177">
        <f>(N21/N23)</f>
        <v>0.95436447560774074</v>
      </c>
      <c r="O25" s="178"/>
      <c r="P25" s="9"/>
    </row>
    <row r="26" spans="2:16" ht="14.4" x14ac:dyDescent="0.3">
      <c r="B26" s="8"/>
      <c r="C26" s="173"/>
      <c r="D26" s="174"/>
      <c r="E26" s="174"/>
      <c r="F26" s="185"/>
      <c r="G26" s="186"/>
      <c r="H26" s="37"/>
      <c r="J26" s="42"/>
      <c r="K26" s="173"/>
      <c r="L26" s="174"/>
      <c r="M26" s="174"/>
      <c r="N26" s="177"/>
      <c r="O26" s="178"/>
      <c r="P26" s="9"/>
    </row>
    <row r="27" spans="2:16" ht="15" thickBot="1" x14ac:dyDescent="0.35">
      <c r="B27" s="8"/>
      <c r="C27" s="175"/>
      <c r="D27" s="176"/>
      <c r="E27" s="176"/>
      <c r="F27" s="187"/>
      <c r="G27" s="188"/>
      <c r="H27" s="37"/>
      <c r="J27" s="42"/>
      <c r="K27" s="175"/>
      <c r="L27" s="176"/>
      <c r="M27" s="176"/>
      <c r="N27" s="179"/>
      <c r="O27" s="180"/>
      <c r="P27" s="9"/>
    </row>
    <row r="28" spans="2:16" ht="16.2" thickTop="1" x14ac:dyDescent="0.3">
      <c r="B28" s="8"/>
      <c r="C28" s="35"/>
      <c r="D28" s="35"/>
      <c r="E28" s="35"/>
      <c r="F28" s="36"/>
      <c r="G28" s="36"/>
      <c r="H28" s="37"/>
      <c r="J28" s="42"/>
      <c r="K28" s="35"/>
      <c r="L28" s="35"/>
      <c r="M28" s="35"/>
      <c r="N28" s="36"/>
      <c r="O28" s="36"/>
      <c r="P28" s="9"/>
    </row>
    <row r="29" spans="2:16" ht="16.2" thickBot="1" x14ac:dyDescent="0.35">
      <c r="B29" s="11"/>
      <c r="C29" s="38"/>
      <c r="D29" s="38"/>
      <c r="E29" s="38"/>
      <c r="F29" s="39"/>
      <c r="G29" s="39"/>
      <c r="H29" s="40"/>
      <c r="J29" s="43"/>
      <c r="K29" s="38"/>
      <c r="L29" s="38"/>
      <c r="M29" s="38"/>
      <c r="N29" s="39"/>
      <c r="O29" s="39"/>
      <c r="P29" s="15"/>
    </row>
    <row r="31" spans="2:16" ht="16.2" thickBot="1" x14ac:dyDescent="0.35"/>
    <row r="32" spans="2:16" x14ac:dyDescent="0.3">
      <c r="B32" s="5"/>
      <c r="C32" s="32"/>
      <c r="D32" s="32"/>
      <c r="E32" s="32"/>
      <c r="F32" s="33"/>
      <c r="G32" s="33"/>
      <c r="H32" s="34"/>
      <c r="J32" s="41"/>
      <c r="K32" s="32"/>
      <c r="L32" s="32"/>
      <c r="M32" s="32"/>
      <c r="N32" s="33"/>
      <c r="O32" s="33"/>
      <c r="P32" s="7"/>
    </row>
    <row r="33" spans="2:16" ht="16.2" thickBot="1" x14ac:dyDescent="0.35">
      <c r="B33" s="8"/>
      <c r="C33" s="35"/>
      <c r="D33" s="35"/>
      <c r="E33" s="35"/>
      <c r="F33" s="36"/>
      <c r="G33" s="36"/>
      <c r="H33" s="37"/>
      <c r="J33" s="42"/>
      <c r="K33" s="35"/>
      <c r="L33" s="35"/>
      <c r="M33" s="35"/>
      <c r="N33" s="36"/>
      <c r="O33" s="36"/>
      <c r="P33" s="9"/>
    </row>
    <row r="34" spans="2:16" ht="15" thickTop="1" x14ac:dyDescent="0.3">
      <c r="B34" s="8"/>
      <c r="C34" s="134" t="s">
        <v>39</v>
      </c>
      <c r="D34" s="135"/>
      <c r="E34" s="135"/>
      <c r="F34" s="181">
        <v>9875542</v>
      </c>
      <c r="G34" s="182"/>
      <c r="H34" s="37"/>
      <c r="J34" s="42"/>
      <c r="K34" s="134" t="s">
        <v>43</v>
      </c>
      <c r="L34" s="135"/>
      <c r="M34" s="135"/>
      <c r="N34" s="181">
        <v>479582</v>
      </c>
      <c r="O34" s="182"/>
      <c r="P34" s="9"/>
    </row>
    <row r="35" spans="2:16" ht="14.4" x14ac:dyDescent="0.3">
      <c r="B35" s="8"/>
      <c r="C35" s="136"/>
      <c r="D35" s="137"/>
      <c r="E35" s="137"/>
      <c r="F35" s="183"/>
      <c r="G35" s="184"/>
      <c r="H35" s="37"/>
      <c r="J35" s="42"/>
      <c r="K35" s="136"/>
      <c r="L35" s="137"/>
      <c r="M35" s="137"/>
      <c r="N35" s="183"/>
      <c r="O35" s="184"/>
      <c r="P35" s="9"/>
    </row>
    <row r="36" spans="2:16" ht="14.4" x14ac:dyDescent="0.3">
      <c r="B36" s="8"/>
      <c r="C36" s="136" t="s">
        <v>7</v>
      </c>
      <c r="D36" s="137"/>
      <c r="E36" s="137"/>
      <c r="F36" s="183">
        <v>451258</v>
      </c>
      <c r="G36" s="184"/>
      <c r="H36" s="37"/>
      <c r="J36" s="42"/>
      <c r="K36" s="136" t="s">
        <v>4</v>
      </c>
      <c r="L36" s="137"/>
      <c r="M36" s="137"/>
      <c r="N36" s="183">
        <f>F52</f>
        <v>7854254</v>
      </c>
      <c r="O36" s="184"/>
      <c r="P36" s="9"/>
    </row>
    <row r="37" spans="2:16" ht="14.4" x14ac:dyDescent="0.3">
      <c r="B37" s="8"/>
      <c r="C37" s="136"/>
      <c r="D37" s="137"/>
      <c r="E37" s="137"/>
      <c r="F37" s="183"/>
      <c r="G37" s="184"/>
      <c r="H37" s="37"/>
      <c r="J37" s="42"/>
      <c r="K37" s="136"/>
      <c r="L37" s="137"/>
      <c r="M37" s="137"/>
      <c r="N37" s="183"/>
      <c r="O37" s="184"/>
      <c r="P37" s="9"/>
    </row>
    <row r="38" spans="2:16" ht="14.4" x14ac:dyDescent="0.3">
      <c r="B38" s="8"/>
      <c r="C38" s="136" t="s">
        <v>8</v>
      </c>
      <c r="D38" s="137"/>
      <c r="E38" s="137"/>
      <c r="F38" s="183">
        <v>25155</v>
      </c>
      <c r="G38" s="184"/>
      <c r="H38" s="37"/>
      <c r="J38" s="42"/>
      <c r="K38" s="173" t="s">
        <v>44</v>
      </c>
      <c r="L38" s="174"/>
      <c r="M38" s="174"/>
      <c r="N38" s="177">
        <f>(N34/N36)</f>
        <v>6.1060159246186844E-2</v>
      </c>
      <c r="O38" s="178"/>
      <c r="P38" s="9"/>
    </row>
    <row r="39" spans="2:16" ht="14.4" x14ac:dyDescent="0.3">
      <c r="B39" s="8"/>
      <c r="C39" s="136"/>
      <c r="D39" s="137"/>
      <c r="E39" s="137"/>
      <c r="F39" s="183"/>
      <c r="G39" s="184"/>
      <c r="H39" s="37"/>
      <c r="J39" s="42"/>
      <c r="K39" s="173"/>
      <c r="L39" s="174"/>
      <c r="M39" s="174"/>
      <c r="N39" s="177"/>
      <c r="O39" s="178"/>
      <c r="P39" s="9"/>
    </row>
    <row r="40" spans="2:16" ht="15" thickBot="1" x14ac:dyDescent="0.35">
      <c r="B40" s="8"/>
      <c r="C40" s="173" t="s">
        <v>40</v>
      </c>
      <c r="D40" s="174"/>
      <c r="E40" s="174"/>
      <c r="F40" s="185">
        <f>(F34/(F36-F38))</f>
        <v>23.176419785826432</v>
      </c>
      <c r="G40" s="186"/>
      <c r="H40" s="37"/>
      <c r="J40" s="42"/>
      <c r="K40" s="175"/>
      <c r="L40" s="176"/>
      <c r="M40" s="176"/>
      <c r="N40" s="179"/>
      <c r="O40" s="180"/>
      <c r="P40" s="9"/>
    </row>
    <row r="41" spans="2:16" ht="18" thickTop="1" x14ac:dyDescent="0.3">
      <c r="B41" s="8"/>
      <c r="C41" s="173"/>
      <c r="D41" s="174"/>
      <c r="E41" s="174"/>
      <c r="F41" s="185"/>
      <c r="G41" s="186"/>
      <c r="H41" s="37"/>
      <c r="J41" s="44"/>
      <c r="K41" s="35"/>
      <c r="L41" s="35"/>
      <c r="M41" s="35"/>
      <c r="N41" s="36"/>
      <c r="O41" s="36"/>
      <c r="P41" s="9"/>
    </row>
    <row r="42" spans="2:16" ht="16.2" thickBot="1" x14ac:dyDescent="0.35">
      <c r="B42" s="8"/>
      <c r="C42" s="175"/>
      <c r="D42" s="176"/>
      <c r="E42" s="176"/>
      <c r="F42" s="187"/>
      <c r="G42" s="188"/>
      <c r="H42" s="37"/>
      <c r="J42" s="42"/>
      <c r="K42" s="35"/>
      <c r="L42" s="35"/>
      <c r="M42" s="35"/>
      <c r="N42" s="36"/>
      <c r="O42" s="36"/>
      <c r="P42" s="9"/>
    </row>
    <row r="43" spans="2:16" ht="16.2" thickTop="1" x14ac:dyDescent="0.3">
      <c r="B43" s="8"/>
      <c r="C43" s="35"/>
      <c r="D43" s="35"/>
      <c r="E43" s="35"/>
      <c r="F43" s="36"/>
      <c r="G43" s="36"/>
      <c r="H43" s="37"/>
      <c r="J43" s="42"/>
      <c r="K43" s="35"/>
      <c r="L43" s="35"/>
      <c r="M43" s="35"/>
      <c r="N43" s="36"/>
      <c r="O43" s="36"/>
      <c r="P43" s="9"/>
    </row>
    <row r="44" spans="2:16" ht="16.2" thickBot="1" x14ac:dyDescent="0.35">
      <c r="B44" s="11"/>
      <c r="C44" s="38"/>
      <c r="D44" s="38"/>
      <c r="E44" s="38"/>
      <c r="F44" s="39"/>
      <c r="G44" s="39"/>
      <c r="H44" s="40"/>
      <c r="J44" s="43"/>
      <c r="K44" s="38"/>
      <c r="L44" s="38"/>
      <c r="M44" s="38"/>
      <c r="N44" s="39"/>
      <c r="O44" s="39"/>
      <c r="P44" s="15"/>
    </row>
    <row r="47" spans="2:16" ht="16.2" thickBot="1" x14ac:dyDescent="0.35"/>
    <row r="48" spans="2:16" x14ac:dyDescent="0.3">
      <c r="B48" s="5"/>
      <c r="C48" s="32"/>
      <c r="D48" s="32"/>
      <c r="E48" s="32"/>
      <c r="F48" s="33"/>
      <c r="G48" s="33"/>
      <c r="H48" s="34"/>
      <c r="J48" s="41"/>
      <c r="K48" s="32"/>
      <c r="L48" s="32"/>
      <c r="M48" s="32"/>
      <c r="N48" s="33"/>
      <c r="O48" s="33"/>
      <c r="P48" s="7"/>
    </row>
    <row r="49" spans="2:16" ht="16.2" thickBot="1" x14ac:dyDescent="0.35">
      <c r="B49" s="8"/>
      <c r="C49" s="35"/>
      <c r="D49" s="35"/>
      <c r="E49" s="35"/>
      <c r="F49" s="36"/>
      <c r="G49" s="36"/>
      <c r="H49" s="37"/>
      <c r="J49" s="42"/>
      <c r="K49" s="35"/>
      <c r="L49" s="35"/>
      <c r="M49" s="35"/>
      <c r="N49" s="36"/>
      <c r="O49" s="36"/>
      <c r="P49" s="9"/>
    </row>
    <row r="50" spans="2:16" ht="15" thickTop="1" x14ac:dyDescent="0.3">
      <c r="B50" s="8"/>
      <c r="C50" s="134" t="s">
        <v>39</v>
      </c>
      <c r="D50" s="135"/>
      <c r="E50" s="135"/>
      <c r="F50" s="181">
        <v>78445</v>
      </c>
      <c r="G50" s="182"/>
      <c r="H50" s="37"/>
      <c r="J50" s="42"/>
      <c r="K50" s="134" t="s">
        <v>45</v>
      </c>
      <c r="L50" s="135"/>
      <c r="M50" s="135"/>
      <c r="N50" s="181">
        <v>94758156</v>
      </c>
      <c r="O50" s="182"/>
      <c r="P50" s="9"/>
    </row>
    <row r="51" spans="2:16" ht="14.4" x14ac:dyDescent="0.3">
      <c r="B51" s="8"/>
      <c r="C51" s="136"/>
      <c r="D51" s="137"/>
      <c r="E51" s="137"/>
      <c r="F51" s="183"/>
      <c r="G51" s="184"/>
      <c r="H51" s="37"/>
      <c r="J51" s="42"/>
      <c r="K51" s="136"/>
      <c r="L51" s="137"/>
      <c r="M51" s="137"/>
      <c r="N51" s="183"/>
      <c r="O51" s="184"/>
      <c r="P51" s="9"/>
    </row>
    <row r="52" spans="2:16" ht="14.4" x14ac:dyDescent="0.3">
      <c r="B52" s="8"/>
      <c r="C52" s="136" t="s">
        <v>4</v>
      </c>
      <c r="D52" s="137"/>
      <c r="E52" s="137"/>
      <c r="F52" s="193">
        <v>7854254</v>
      </c>
      <c r="G52" s="194"/>
      <c r="H52" s="37"/>
      <c r="J52" s="42"/>
      <c r="K52" s="136" t="s">
        <v>46</v>
      </c>
      <c r="L52" s="137"/>
      <c r="M52" s="137"/>
      <c r="N52" s="183">
        <v>4785256</v>
      </c>
      <c r="O52" s="184"/>
      <c r="P52" s="9"/>
    </row>
    <row r="53" spans="2:16" ht="14.4" x14ac:dyDescent="0.3">
      <c r="B53" s="8"/>
      <c r="C53" s="136"/>
      <c r="D53" s="137"/>
      <c r="E53" s="137"/>
      <c r="F53" s="193"/>
      <c r="G53" s="194"/>
      <c r="H53" s="37"/>
      <c r="J53" s="42"/>
      <c r="K53" s="136"/>
      <c r="L53" s="137"/>
      <c r="M53" s="137"/>
      <c r="N53" s="183"/>
      <c r="O53" s="184"/>
      <c r="P53" s="9"/>
    </row>
    <row r="54" spans="2:16" ht="14.4" x14ac:dyDescent="0.3">
      <c r="B54" s="8"/>
      <c r="C54" s="173" t="s">
        <v>48</v>
      </c>
      <c r="D54" s="174"/>
      <c r="E54" s="174"/>
      <c r="F54" s="185">
        <f>(F50/(F50+F52))</f>
        <v>9.8888158998595554E-3</v>
      </c>
      <c r="G54" s="186"/>
      <c r="H54" s="37"/>
      <c r="J54" s="42"/>
      <c r="K54" s="173" t="s">
        <v>47</v>
      </c>
      <c r="L54" s="174"/>
      <c r="M54" s="174"/>
      <c r="N54" s="177">
        <f>(N50/N52)</f>
        <v>19.802107974996531</v>
      </c>
      <c r="O54" s="178"/>
      <c r="P54" s="9"/>
    </row>
    <row r="55" spans="2:16" ht="14.4" x14ac:dyDescent="0.3">
      <c r="B55" s="8"/>
      <c r="C55" s="173"/>
      <c r="D55" s="174"/>
      <c r="E55" s="174"/>
      <c r="F55" s="185"/>
      <c r="G55" s="186"/>
      <c r="H55" s="37"/>
      <c r="J55" s="42"/>
      <c r="K55" s="173"/>
      <c r="L55" s="174"/>
      <c r="M55" s="174"/>
      <c r="N55" s="177"/>
      <c r="O55" s="178"/>
      <c r="P55" s="9"/>
    </row>
    <row r="56" spans="2:16" ht="15" thickBot="1" x14ac:dyDescent="0.35">
      <c r="B56" s="8"/>
      <c r="C56" s="175"/>
      <c r="D56" s="176"/>
      <c r="E56" s="176"/>
      <c r="F56" s="187"/>
      <c r="G56" s="188"/>
      <c r="H56" s="37"/>
      <c r="J56" s="42"/>
      <c r="K56" s="175"/>
      <c r="L56" s="176"/>
      <c r="M56" s="176"/>
      <c r="N56" s="179"/>
      <c r="O56" s="180"/>
      <c r="P56" s="9"/>
    </row>
    <row r="57" spans="2:16" ht="16.2" thickTop="1" x14ac:dyDescent="0.3">
      <c r="B57" s="8"/>
      <c r="C57" s="35"/>
      <c r="D57" s="35"/>
      <c r="E57" s="35"/>
      <c r="F57" s="36"/>
      <c r="G57" s="36"/>
      <c r="H57" s="37"/>
      <c r="J57" s="42"/>
      <c r="K57" s="35"/>
      <c r="L57" s="35"/>
      <c r="M57" s="35"/>
      <c r="N57" s="36"/>
      <c r="O57" s="36"/>
      <c r="P57" s="9"/>
    </row>
    <row r="58" spans="2:16" ht="16.2" thickBot="1" x14ac:dyDescent="0.35">
      <c r="B58" s="11"/>
      <c r="C58" s="38"/>
      <c r="D58" s="38"/>
      <c r="E58" s="38"/>
      <c r="F58" s="39"/>
      <c r="G58" s="39"/>
      <c r="H58" s="40"/>
      <c r="J58" s="43"/>
      <c r="K58" s="38"/>
      <c r="L58" s="38"/>
      <c r="M58" s="38"/>
      <c r="N58" s="39"/>
      <c r="O58" s="39"/>
      <c r="P58" s="15"/>
    </row>
  </sheetData>
  <mergeCells count="50">
    <mergeCell ref="O8:P8"/>
    <mergeCell ref="O9:P9"/>
    <mergeCell ref="O10:P10"/>
    <mergeCell ref="O11:P11"/>
    <mergeCell ref="O12:P12"/>
    <mergeCell ref="K8:N8"/>
    <mergeCell ref="K9:N9"/>
    <mergeCell ref="K10:N10"/>
    <mergeCell ref="K11:N11"/>
    <mergeCell ref="K12:N12"/>
    <mergeCell ref="C52:E53"/>
    <mergeCell ref="F52:G53"/>
    <mergeCell ref="C54:E56"/>
    <mergeCell ref="F54:G56"/>
    <mergeCell ref="O13:P13"/>
    <mergeCell ref="K13:N13"/>
    <mergeCell ref="K50:M51"/>
    <mergeCell ref="N50:O51"/>
    <mergeCell ref="K52:M53"/>
    <mergeCell ref="N52:O53"/>
    <mergeCell ref="K54:M56"/>
    <mergeCell ref="N54:O56"/>
    <mergeCell ref="K21:M22"/>
    <mergeCell ref="K23:M24"/>
    <mergeCell ref="K25:M27"/>
    <mergeCell ref="N21:O22"/>
    <mergeCell ref="C50:E51"/>
    <mergeCell ref="F50:G51"/>
    <mergeCell ref="C34:E35"/>
    <mergeCell ref="C36:E37"/>
    <mergeCell ref="C38:E39"/>
    <mergeCell ref="C40:E42"/>
    <mergeCell ref="F34:G35"/>
    <mergeCell ref="F36:G37"/>
    <mergeCell ref="F38:G39"/>
    <mergeCell ref="F40:G42"/>
    <mergeCell ref="K38:M40"/>
    <mergeCell ref="N38:O40"/>
    <mergeCell ref="C21:E22"/>
    <mergeCell ref="C23:E24"/>
    <mergeCell ref="C25:E27"/>
    <mergeCell ref="F21:G22"/>
    <mergeCell ref="F23:G24"/>
    <mergeCell ref="F25:G27"/>
    <mergeCell ref="N23:O24"/>
    <mergeCell ref="N25:O27"/>
    <mergeCell ref="K34:M35"/>
    <mergeCell ref="N34:O35"/>
    <mergeCell ref="K36:M37"/>
    <mergeCell ref="N36:O37"/>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w m p i V F 2 d n Z i j A A A A 9 g A A A B I A H A B D b 2 5 m a W c v U G F j a 2 F n Z S 5 4 b W w g o h g A K K A U A A A A A A A A A A A A A A A A A A A A A A A A A A A A h Y 9 B D o I w F E S v Q r q n L W i M I Z + y c C u J C d G 4 b W q F R v g Y W i x 3 c + G R v I I Y R d 2 5 n D d v M X O / 3 i A b m j q 4 6 M 6 a F l M S U U 4 C j a o 9 G C x T 0 r t j u C S Z g I 1 U J 1 n q Y J T R J o M 9 p K R y 7 p w w 5 r 2 n f k b b r m Q x 5 x H b 5 + t C V b q R 5 C O b / 3 J o 0 D q J S h M B u 9 c Y E d O I c 7 q Y j 5 u A T R B y g 1 8 h H r t n + w N h 1 d e u 7 7 T Q G G 4 L Y F M E 9 v 4 g H l B L A w Q U A A I A C A D C a m J 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m p i V C i K R 7 g O A A A A E Q A A A B M A H A B G b 3 J t d W x h c y 9 T Z W N 0 a W 9 u M S 5 t I K I Y A C i g F A A A A A A A A A A A A A A A A A A A A A A A A A A A A C t O T S 7 J z M 9 T C I b Q h t Y A U E s B A i 0 A F A A C A A g A w m p i V F 2 d n Z i j A A A A 9 g A A A B I A A A A A A A A A A A A A A A A A A A A A A E N v b m Z p Z y 9 Q Y W N r Y W d l L n h t b F B L A Q I t A B Q A A g A I A M J q Y l Q P y u m r p A A A A O k A A A A T A A A A A A A A A A A A A A A A A O 8 A A A B b Q 2 9 u d G V u d F 9 U e X B l c 1 0 u e G 1 s U E s B A i 0 A F A A C A A g A w m p i V C 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a H + X N + n t Z A p Y p j k v t 8 g 4 A A A A A A A g A A A A A A E G Y A A A A B A A A g A A A A h y G b + S e y F O c d v 3 e O K y Q B 3 a J J e s K v V u T / J r j T A S T H k 1 A A A A A A D o A A A A A C A A A g A A A A q o P N F o M s D f y w 5 t b k r Q s h j s 2 s 2 F E a o 6 9 Z d h g F X Y f F 5 W h Q A A A A r b S J C O B a z i V k P W E 0 1 z v + x p z e f q 2 Y w j c Z 2 9 b M O z a e P i l V W V Q W 4 r c a c U u Z p A H E s z 5 Q R O U y S r n m / i e D q V 0 k u Y l p f 2 D f 2 8 j g T H f j n 0 b v 0 x T V s 0 B A A A A A Q C d B 8 7 O E h W X j 5 s w F T c 2 l 5 K 3 U Z + K 4 1 P H A p L X I Z K m S 2 x k G T H L G R 9 e 8 Y A D G q u l F 5 B F e W B X M G m C 2 l G 9 9 O u J Y G 5 Y V j A = = < / D a t a M a s h u p > 
</file>

<file path=customXml/itemProps1.xml><?xml version="1.0" encoding="utf-8"?>
<ds:datastoreItem xmlns:ds="http://schemas.openxmlformats.org/officeDocument/2006/customXml" ds:itemID="{3441AF86-731A-47DD-8963-8D8F2213B97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Welcome</vt:lpstr>
      <vt:lpstr>Equity Calculator</vt:lpstr>
      <vt:lpstr>Current Ratio Calculator</vt:lpstr>
      <vt:lpstr>Net Income or Loss Calculator</vt:lpstr>
      <vt:lpstr>Breakeven Point Calculator</vt:lpstr>
      <vt:lpstr>Leverage Ratios Calculator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Biman Chandra</dc:creator>
  <cp:lastModifiedBy>Biman Chandra</cp:lastModifiedBy>
  <dcterms:created xsi:type="dcterms:W3CDTF">2022-02-24T05:52:42Z</dcterms:created>
  <dcterms:modified xsi:type="dcterms:W3CDTF">2022-03-10T06:18:14Z</dcterms:modified>
</cp:coreProperties>
</file>